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sktop-8fmhikk\d\SCS\OSM Schiedsrichter\Turnierlisten STV 2021\"/>
    </mc:Choice>
  </mc:AlternateContent>
  <xr:revisionPtr revIDLastSave="0" documentId="13_ncr:1_{BC4134A9-FC22-4445-90D9-FECA119BCAAE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4er DR" sheetId="2" r:id="rId1"/>
    <sheet name="Rangliste Final 4er DR" sheetId="3" r:id="rId2"/>
  </sheets>
  <definedNames>
    <definedName name="_xlnm.Print_Area" localSheetId="0">'4er DR'!$A$1:$AH$55</definedName>
    <definedName name="_xlnm.Print_Area" localSheetId="1">'Rangliste Final 4er DR'!$A$1:$G$23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G30" i="2" l="1"/>
  <c r="AG29" i="2"/>
  <c r="AG27" i="2"/>
  <c r="AG26" i="2"/>
  <c r="AG24" i="2"/>
  <c r="AG23" i="2"/>
  <c r="AG13" i="2"/>
  <c r="AG12" i="2"/>
  <c r="AG10" i="2"/>
  <c r="AG9" i="2"/>
  <c r="AG7" i="2"/>
  <c r="AG6" i="2"/>
  <c r="E48" i="2"/>
  <c r="E49" i="2"/>
  <c r="AB48" i="2"/>
  <c r="AB49" i="2"/>
  <c r="AJ8" i="2"/>
  <c r="AJ11" i="2"/>
  <c r="AJ14" i="2"/>
  <c r="AJ25" i="2"/>
  <c r="AJ28" i="2"/>
  <c r="A30" i="2"/>
  <c r="A29" i="2"/>
  <c r="A27" i="2"/>
  <c r="A26" i="2"/>
  <c r="A24" i="2"/>
  <c r="A23" i="2"/>
  <c r="A13" i="2"/>
  <c r="A12" i="2"/>
  <c r="A10" i="2"/>
  <c r="A9" i="2"/>
  <c r="A7" i="2"/>
  <c r="A6" i="2"/>
  <c r="C41" i="2" l="1"/>
  <c r="F48" i="2" s="1"/>
  <c r="AH50" i="2"/>
  <c r="AH53" i="2"/>
  <c r="AJ56" i="2"/>
  <c r="AJ31" i="2"/>
  <c r="C44" i="2" l="1"/>
  <c r="C43" i="2"/>
  <c r="F49" i="2" s="1"/>
  <c r="C42" i="2"/>
  <c r="Q48" i="2" l="1"/>
  <c r="Q49" i="2"/>
  <c r="C37" i="2"/>
  <c r="R30" i="2" s="1"/>
  <c r="C36" i="2"/>
  <c r="R29" i="2" s="1"/>
  <c r="C35" i="2"/>
  <c r="F27" i="2" s="1"/>
  <c r="C34" i="2"/>
  <c r="F29" i="2" s="1"/>
  <c r="AE24" i="2"/>
  <c r="AE30" i="2"/>
  <c r="AE26" i="2"/>
  <c r="AE27" i="2"/>
  <c r="AE29" i="2"/>
  <c r="AE23" i="2"/>
  <c r="AH23" i="2" s="1"/>
  <c r="Z35" i="2"/>
  <c r="AF30" i="2"/>
  <c r="AF29" i="2"/>
  <c r="AF27" i="2"/>
  <c r="AF26" i="2"/>
  <c r="AF24" i="2"/>
  <c r="AF23" i="2"/>
  <c r="F6" i="2"/>
  <c r="R6" i="2"/>
  <c r="AE6" i="2"/>
  <c r="AF6" i="2"/>
  <c r="F7" i="2"/>
  <c r="R7" i="2"/>
  <c r="AE7" i="2"/>
  <c r="AF7" i="2"/>
  <c r="F9" i="2"/>
  <c r="R9" i="2"/>
  <c r="AE9" i="2"/>
  <c r="AF9" i="2"/>
  <c r="F10" i="2"/>
  <c r="R10" i="2"/>
  <c r="AE10" i="2"/>
  <c r="AF10" i="2"/>
  <c r="F12" i="2"/>
  <c r="R12" i="2"/>
  <c r="AE12" i="2"/>
  <c r="AF12" i="2"/>
  <c r="F13" i="2"/>
  <c r="R13" i="2"/>
  <c r="AE13" i="2"/>
  <c r="AF13" i="2"/>
  <c r="AB17" i="2"/>
  <c r="AB18" i="2"/>
  <c r="A48" i="2"/>
  <c r="AC48" i="2"/>
  <c r="AD48" i="2"/>
  <c r="AE48" i="2"/>
  <c r="A49" i="2"/>
  <c r="AC49" i="2"/>
  <c r="AD49" i="2"/>
  <c r="AE49" i="2"/>
  <c r="A52" i="2"/>
  <c r="AC52" i="2"/>
  <c r="AD52" i="2"/>
  <c r="AE52" i="2"/>
  <c r="A55" i="2"/>
  <c r="AC55" i="2"/>
  <c r="AD55" i="2"/>
  <c r="AE55" i="2"/>
  <c r="AH26" i="2" l="1"/>
  <c r="V37" i="2" s="1"/>
  <c r="AH24" i="2"/>
  <c r="AJ24" i="2" s="1"/>
  <c r="V35" i="2"/>
  <c r="AJ23" i="2"/>
  <c r="AH7" i="2"/>
  <c r="AJ7" i="2" s="1"/>
  <c r="F52" i="2"/>
  <c r="E55" i="2"/>
  <c r="E52" i="2"/>
  <c r="AB52" i="2"/>
  <c r="AB55" i="2"/>
  <c r="AH12" i="2"/>
  <c r="AH9" i="2"/>
  <c r="AH30" i="2"/>
  <c r="AH29" i="2"/>
  <c r="AH13" i="2"/>
  <c r="AH10" i="2"/>
  <c r="AH27" i="2"/>
  <c r="AH6" i="2"/>
  <c r="AJ6" i="2" s="1"/>
  <c r="AF55" i="2"/>
  <c r="AH55" i="2" s="1"/>
  <c r="AF52" i="2"/>
  <c r="AH52" i="2" s="1"/>
  <c r="R26" i="2"/>
  <c r="AF49" i="2"/>
  <c r="AH49" i="2" s="1"/>
  <c r="Q52" i="2"/>
  <c r="Q55" i="2"/>
  <c r="AF48" i="2"/>
  <c r="AH48" i="2" s="1"/>
  <c r="F55" i="2"/>
  <c r="R23" i="2"/>
  <c r="F23" i="2"/>
  <c r="F26" i="2"/>
  <c r="Z18" i="2"/>
  <c r="Z42" i="2" s="1"/>
  <c r="F24" i="2"/>
  <c r="AB34" i="2"/>
  <c r="AB41" i="2" s="1"/>
  <c r="AB19" i="2"/>
  <c r="X17" i="2"/>
  <c r="R27" i="2"/>
  <c r="F30" i="2"/>
  <c r="AD34" i="2"/>
  <c r="AB35" i="2"/>
  <c r="AB42" i="2" s="1"/>
  <c r="Z34" i="2"/>
  <c r="Z17" i="2"/>
  <c r="X34" i="2"/>
  <c r="AB36" i="2"/>
  <c r="R24" i="2"/>
  <c r="AD35" i="2" l="1"/>
  <c r="X37" i="2"/>
  <c r="AJ30" i="2"/>
  <c r="V36" i="2"/>
  <c r="AJ29" i="2"/>
  <c r="X36" i="2"/>
  <c r="AD36" i="2" s="1"/>
  <c r="AJ27" i="2"/>
  <c r="AJ26" i="2"/>
  <c r="Z37" i="2"/>
  <c r="AD37" i="2" s="1"/>
  <c r="X20" i="2"/>
  <c r="AJ13" i="2"/>
  <c r="V19" i="2"/>
  <c r="AJ12" i="2"/>
  <c r="X19" i="2"/>
  <c r="AD19" i="2" s="1"/>
  <c r="AJ10" i="2"/>
  <c r="V20" i="2"/>
  <c r="V44" i="2" s="1"/>
  <c r="AJ9" i="2"/>
  <c r="Z20" i="2"/>
  <c r="AD17" i="2"/>
  <c r="Z41" i="2"/>
  <c r="AM54" i="2"/>
  <c r="C13" i="3" s="1"/>
  <c r="AM53" i="2"/>
  <c r="C14" i="3" s="1"/>
  <c r="AM55" i="2"/>
  <c r="C12" i="3" s="1"/>
  <c r="AM52" i="2"/>
  <c r="C15" i="3" s="1"/>
  <c r="AB43" i="2"/>
  <c r="V18" i="2"/>
  <c r="V42" i="2" s="1"/>
  <c r="AD42" i="2" s="1"/>
  <c r="X41" i="2"/>
  <c r="V43" i="2" l="1"/>
  <c r="X44" i="2"/>
  <c r="X43" i="2"/>
  <c r="Z44" i="2"/>
  <c r="AD20" i="2"/>
  <c r="AD18" i="2"/>
  <c r="AD41" i="2"/>
  <c r="AD44" i="2" l="1"/>
  <c r="AD43" i="2"/>
</calcChain>
</file>

<file path=xl/sharedStrings.xml><?xml version="1.0" encoding="utf-8"?>
<sst xmlns="http://schemas.openxmlformats.org/spreadsheetml/2006/main" count="99" uniqueCount="31">
  <si>
    <t>P</t>
  </si>
  <si>
    <t>Teams</t>
  </si>
  <si>
    <t>Z-Nr.</t>
  </si>
  <si>
    <t>A</t>
  </si>
  <si>
    <t>B</t>
  </si>
  <si>
    <t>C</t>
  </si>
  <si>
    <t>D</t>
  </si>
  <si>
    <t>Rang</t>
  </si>
  <si>
    <t>Pt.</t>
  </si>
  <si>
    <t>½ -Finals</t>
  </si>
  <si>
    <t>Kleiner Final</t>
  </si>
  <si>
    <t>Final</t>
  </si>
  <si>
    <t>Turnier:</t>
  </si>
  <si>
    <t>Turnierleiter:</t>
  </si>
  <si>
    <t>Datum:</t>
  </si>
  <si>
    <t>Gewichtsklasse:</t>
  </si>
  <si>
    <t>5 Minuten Pause</t>
  </si>
  <si>
    <t>Zeit:</t>
  </si>
  <si>
    <t>Total Doppelrunde</t>
  </si>
  <si>
    <t>Runde 1</t>
  </si>
  <si>
    <t>Runde 2</t>
  </si>
  <si>
    <t>4-Turnier DR</t>
  </si>
  <si>
    <t xml:space="preserve">Pokal-Sponsor: </t>
  </si>
  <si>
    <t>Besten Dank fürs mitmachen.</t>
  </si>
  <si>
    <t>Rangliste</t>
  </si>
  <si>
    <t>1.</t>
  </si>
  <si>
    <t>2.</t>
  </si>
  <si>
    <t>3.</t>
  </si>
  <si>
    <t>4.</t>
  </si>
  <si>
    <t>Rangliste Final</t>
  </si>
  <si>
    <t xml:space="preserve">Turnier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</si>
</sst>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"/>
  </numFmts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14"/>
      <name val="Times New Roman"/>
      <family val="1"/>
    </font>
    <font>
      <b/>
      <u/>
      <sz val="20"/>
      <name val="Arial"/>
      <family val="2"/>
    </font>
    <font>
      <sz val="16"/>
      <name val="Arial"/>
      <family val="2"/>
    </font>
    <font>
      <b/>
      <sz val="18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8"/>
        <bgColor indexed="64"/>
      </patternFill>
    </fill>
    <fill>
      <patternFill patternType="gray125">
        <bgColor indexed="8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75">
    <xf numFmtId="0" fontId="0" fillId="0" borderId="0" xfId="0"/>
    <xf numFmtId="0" fontId="0" fillId="0" borderId="1" xfId="0" applyBorder="1" applyAlignment="1">
      <alignment horizontal="center"/>
    </xf>
    <xf numFmtId="0" fontId="2" fillId="0" borderId="0" xfId="0" applyFont="1"/>
    <xf numFmtId="0" fontId="1" fillId="0" borderId="0" xfId="0" applyFont="1"/>
    <xf numFmtId="0" fontId="1" fillId="0" borderId="0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1" fillId="0" borderId="0" xfId="0" applyFont="1" applyBorder="1" applyAlignment="1"/>
    <xf numFmtId="0" fontId="4" fillId="0" borderId="0" xfId="0" applyFont="1"/>
    <xf numFmtId="0" fontId="1" fillId="2" borderId="2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/>
    <xf numFmtId="0" fontId="1" fillId="0" borderId="8" xfId="0" applyFont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1" borderId="12" xfId="0" applyFont="1" applyFill="1" applyBorder="1" applyAlignment="1">
      <alignment horizontal="center"/>
    </xf>
    <xf numFmtId="0" fontId="0" fillId="1" borderId="13" xfId="0" applyFill="1" applyBorder="1" applyAlignment="1">
      <alignment horizontal="center"/>
    </xf>
    <xf numFmtId="0" fontId="1" fillId="1" borderId="13" xfId="0" applyFont="1" applyFill="1" applyBorder="1" applyAlignment="1">
      <alignment horizontal="center"/>
    </xf>
    <xf numFmtId="0" fontId="1" fillId="1" borderId="14" xfId="0" applyFont="1" applyFill="1" applyBorder="1" applyAlignment="1">
      <alignment horizontal="center"/>
    </xf>
    <xf numFmtId="0" fontId="0" fillId="1" borderId="15" xfId="0" applyFill="1" applyBorder="1" applyAlignment="1">
      <alignment horizontal="center"/>
    </xf>
    <xf numFmtId="0" fontId="1" fillId="1" borderId="16" xfId="0" applyFont="1" applyFill="1" applyBorder="1" applyAlignment="1">
      <alignment horizontal="center"/>
    </xf>
    <xf numFmtId="0" fontId="1" fillId="1" borderId="3" xfId="0" applyFont="1" applyFill="1" applyBorder="1" applyAlignment="1">
      <alignment horizontal="center"/>
    </xf>
    <xf numFmtId="0" fontId="0" fillId="1" borderId="4" xfId="0" applyFill="1" applyBorder="1" applyAlignment="1">
      <alignment horizontal="center"/>
    </xf>
    <xf numFmtId="0" fontId="1" fillId="1" borderId="4" xfId="0" applyFont="1" applyFill="1" applyBorder="1" applyAlignment="1">
      <alignment horizontal="center"/>
    </xf>
    <xf numFmtId="0" fontId="1" fillId="1" borderId="5" xfId="0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2" borderId="4" xfId="0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1" borderId="13" xfId="0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1" borderId="4" xfId="0" applyFill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2" fillId="0" borderId="6" xfId="0" applyFont="1" applyBorder="1" applyAlignment="1">
      <alignment horizontal="center"/>
    </xf>
    <xf numFmtId="0" fontId="1" fillId="0" borderId="6" xfId="0" applyFont="1" applyBorder="1" applyAlignment="1" applyProtection="1"/>
    <xf numFmtId="0" fontId="1" fillId="0" borderId="11" xfId="0" applyFont="1" applyBorder="1" applyAlignment="1" applyProtection="1"/>
    <xf numFmtId="0" fontId="1" fillId="0" borderId="21" xfId="0" applyFont="1" applyBorder="1" applyAlignment="1" applyProtection="1"/>
    <xf numFmtId="0" fontId="1" fillId="0" borderId="4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0" fillId="1" borderId="22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/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horizontal="left"/>
    </xf>
    <xf numFmtId="49" fontId="8" fillId="0" borderId="0" xfId="1" applyNumberFormat="1" applyFont="1" applyAlignment="1">
      <alignment horizontal="center"/>
    </xf>
    <xf numFmtId="0" fontId="3" fillId="0" borderId="0" xfId="1" applyNumberFormat="1" applyFont="1" applyAlignment="1">
      <alignment horizontal="left"/>
    </xf>
    <xf numFmtId="0" fontId="2" fillId="0" borderId="0" xfId="1" applyAlignment="1">
      <alignment horizontal="center"/>
    </xf>
    <xf numFmtId="0" fontId="2" fillId="0" borderId="0" xfId="0" quotePrefix="1" applyFont="1"/>
    <xf numFmtId="0" fontId="0" fillId="2" borderId="32" xfId="0" applyFill="1" applyBorder="1" applyAlignment="1">
      <alignment horizontal="center"/>
    </xf>
    <xf numFmtId="0" fontId="0" fillId="1" borderId="33" xfId="0" applyFill="1" applyBorder="1" applyAlignment="1">
      <alignment horizontal="center"/>
    </xf>
    <xf numFmtId="0" fontId="2" fillId="0" borderId="0" xfId="0" applyFont="1" applyAlignment="1">
      <alignment horizontal="center" textRotation="90"/>
    </xf>
    <xf numFmtId="0" fontId="1" fillId="0" borderId="6" xfId="0" applyFont="1" applyBorder="1" applyAlignment="1" applyProtection="1">
      <alignment horizontal="center"/>
    </xf>
    <xf numFmtId="0" fontId="1" fillId="0" borderId="11" xfId="0" applyFont="1" applyBorder="1" applyAlignment="1" applyProtection="1">
      <alignment horizontal="center"/>
    </xf>
    <xf numFmtId="0" fontId="1" fillId="0" borderId="21" xfId="0" applyFont="1" applyBorder="1" applyAlignment="1" applyProtection="1">
      <alignment horizontal="center"/>
    </xf>
    <xf numFmtId="0" fontId="1" fillId="1" borderId="9" xfId="0" applyFont="1" applyFill="1" applyBorder="1" applyAlignment="1">
      <alignment horizontal="center"/>
    </xf>
    <xf numFmtId="0" fontId="1" fillId="1" borderId="19" xfId="0" applyFont="1" applyFill="1" applyBorder="1" applyAlignment="1" applyProtection="1">
      <alignment horizontal="center"/>
      <protection locked="0"/>
    </xf>
    <xf numFmtId="0" fontId="1" fillId="1" borderId="24" xfId="0" applyFont="1" applyFill="1" applyBorder="1" applyAlignment="1" applyProtection="1">
      <alignment horizontal="center"/>
      <protection locked="0"/>
    </xf>
    <xf numFmtId="0" fontId="1" fillId="1" borderId="30" xfId="0" applyFont="1" applyFill="1" applyBorder="1" applyAlignment="1" applyProtection="1">
      <alignment horizontal="center"/>
      <protection locked="0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7" xfId="0" applyBorder="1" applyAlignment="1" applyProtection="1">
      <protection locked="0"/>
    </xf>
    <xf numFmtId="0" fontId="0" fillId="0" borderId="28" xfId="0" applyBorder="1" applyAlignment="1" applyProtection="1">
      <protection locked="0"/>
    </xf>
    <xf numFmtId="0" fontId="0" fillId="0" borderId="29" xfId="0" applyBorder="1" applyAlignment="1" applyProtection="1">
      <protection locked="0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3" borderId="29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27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1" borderId="18" xfId="0" applyFont="1" applyFill="1" applyBorder="1" applyAlignment="1">
      <alignment horizontal="center"/>
    </xf>
    <xf numFmtId="0" fontId="1" fillId="1" borderId="19" xfId="0" applyFont="1" applyFill="1" applyBorder="1" applyAlignment="1">
      <alignment horizontal="center"/>
    </xf>
    <xf numFmtId="0" fontId="0" fillId="1" borderId="24" xfId="0" applyFill="1" applyBorder="1" applyAlignment="1" applyProtection="1">
      <protection locked="0"/>
    </xf>
    <xf numFmtId="0" fontId="0" fillId="1" borderId="26" xfId="0" applyFill="1" applyBorder="1" applyAlignment="1" applyProtection="1">
      <protection locked="0"/>
    </xf>
    <xf numFmtId="0" fontId="0" fillId="1" borderId="25" xfId="0" applyFill="1" applyBorder="1" applyAlignment="1" applyProtection="1">
      <protection locked="0"/>
    </xf>
    <xf numFmtId="0" fontId="0" fillId="1" borderId="24" xfId="0" applyFill="1" applyBorder="1" applyAlignment="1">
      <alignment horizontal="center"/>
    </xf>
    <xf numFmtId="0" fontId="0" fillId="1" borderId="25" xfId="0" applyFill="1" applyBorder="1" applyAlignment="1">
      <alignment horizontal="center"/>
    </xf>
    <xf numFmtId="0" fontId="5" fillId="4" borderId="24" xfId="0" applyFont="1" applyFill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center"/>
      <protection locked="0"/>
    </xf>
    <xf numFmtId="0" fontId="1" fillId="0" borderId="30" xfId="0" applyFont="1" applyBorder="1" applyAlignment="1" applyProtection="1">
      <alignment horizontal="center"/>
      <protection locked="0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1" borderId="31" xfId="0" applyFont="1" applyFill="1" applyBorder="1" applyAlignment="1">
      <alignment horizontal="center"/>
    </xf>
    <xf numFmtId="0" fontId="1" fillId="1" borderId="9" xfId="0" applyFont="1" applyFill="1" applyBorder="1" applyAlignment="1" applyProtection="1">
      <alignment horizontal="center"/>
      <protection locked="0"/>
    </xf>
    <xf numFmtId="0" fontId="1" fillId="1" borderId="32" xfId="0" applyFont="1" applyFill="1" applyBorder="1" applyAlignment="1" applyProtection="1">
      <alignment horizontal="center"/>
      <protection locked="0"/>
    </xf>
    <xf numFmtId="0" fontId="1" fillId="1" borderId="10" xfId="0" applyFont="1" applyFill="1" applyBorder="1" applyAlignment="1" applyProtection="1">
      <alignment horizontal="center"/>
      <protection locked="0"/>
    </xf>
    <xf numFmtId="0" fontId="0" fillId="0" borderId="6" xfId="0" applyBorder="1" applyAlignment="1"/>
    <xf numFmtId="0" fontId="0" fillId="0" borderId="11" xfId="0" applyBorder="1" applyAlignment="1"/>
    <xf numFmtId="0" fontId="0" fillId="0" borderId="21" xfId="0" applyBorder="1" applyAlignment="1"/>
    <xf numFmtId="0" fontId="0" fillId="1" borderId="22" xfId="0" applyFill="1" applyBorder="1" applyAlignment="1"/>
    <xf numFmtId="0" fontId="0" fillId="1" borderId="23" xfId="0" applyFill="1" applyBorder="1" applyAlignment="1"/>
    <xf numFmtId="0" fontId="0" fillId="1" borderId="17" xfId="0" applyFill="1" applyBorder="1" applyAlignment="1"/>
    <xf numFmtId="0" fontId="0" fillId="0" borderId="27" xfId="0" applyBorder="1" applyAlignment="1"/>
    <xf numFmtId="0" fontId="0" fillId="0" borderId="28" xfId="0" applyBorder="1" applyAlignment="1"/>
    <xf numFmtId="0" fontId="0" fillId="0" borderId="29" xfId="0" applyBorder="1" applyAlignment="1"/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1" borderId="6" xfId="0" applyFill="1" applyBorder="1" applyAlignment="1">
      <alignment horizontal="center"/>
    </xf>
    <xf numFmtId="0" fontId="0" fillId="1" borderId="11" xfId="0" applyFill="1" applyBorder="1" applyAlignment="1">
      <alignment horizontal="center"/>
    </xf>
    <xf numFmtId="0" fontId="0" fillId="1" borderId="21" xfId="0" applyFill="1" applyBorder="1" applyAlignment="1">
      <alignment horizontal="center"/>
    </xf>
    <xf numFmtId="0" fontId="0" fillId="1" borderId="6" xfId="0" applyFill="1" applyBorder="1" applyAlignment="1"/>
    <xf numFmtId="0" fontId="0" fillId="1" borderId="11" xfId="0" applyFill="1" applyBorder="1" applyAlignment="1"/>
    <xf numFmtId="0" fontId="0" fillId="1" borderId="21" xfId="0" applyFill="1" applyBorder="1" applyAlignment="1"/>
    <xf numFmtId="0" fontId="0" fillId="0" borderId="28" xfId="0" applyBorder="1" applyAlignment="1">
      <alignment horizontal="center"/>
    </xf>
    <xf numFmtId="0" fontId="0" fillId="1" borderId="22" xfId="0" applyFill="1" applyBorder="1" applyAlignment="1">
      <alignment horizontal="center"/>
    </xf>
    <xf numFmtId="0" fontId="0" fillId="1" borderId="23" xfId="0" applyFill="1" applyBorder="1" applyAlignment="1">
      <alignment horizontal="center"/>
    </xf>
    <xf numFmtId="0" fontId="0" fillId="1" borderId="17" xfId="0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2" borderId="27" xfId="0" applyFill="1" applyBorder="1" applyAlignment="1"/>
    <xf numFmtId="0" fontId="0" fillId="2" borderId="28" xfId="0" applyFill="1" applyBorder="1" applyAlignment="1"/>
    <xf numFmtId="0" fontId="0" fillId="2" borderId="29" xfId="0" applyFill="1" applyBorder="1" applyAlignment="1"/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1" borderId="22" xfId="0" applyFill="1" applyBorder="1" applyAlignment="1" applyProtection="1">
      <protection locked="0"/>
    </xf>
    <xf numFmtId="0" fontId="0" fillId="1" borderId="23" xfId="0" applyFill="1" applyBorder="1" applyAlignment="1" applyProtection="1">
      <protection locked="0"/>
    </xf>
    <xf numFmtId="0" fontId="0" fillId="1" borderId="17" xfId="0" applyFill="1" applyBorder="1" applyAlignment="1" applyProtection="1">
      <protection locked="0"/>
    </xf>
    <xf numFmtId="0" fontId="5" fillId="4" borderId="22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4" fillId="2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24" xfId="0" applyBorder="1" applyAlignment="1" applyProtection="1">
      <protection locked="0"/>
    </xf>
    <xf numFmtId="0" fontId="0" fillId="0" borderId="26" xfId="0" applyBorder="1" applyAlignment="1" applyProtection="1">
      <protection locked="0"/>
    </xf>
    <xf numFmtId="0" fontId="0" fillId="0" borderId="25" xfId="0" applyBorder="1" applyAlignment="1" applyProtection="1">
      <protection locked="0"/>
    </xf>
    <xf numFmtId="0" fontId="2" fillId="1" borderId="22" xfId="0" applyFont="1" applyFill="1" applyBorder="1" applyAlignment="1" applyProtection="1">
      <protection locked="0"/>
    </xf>
    <xf numFmtId="0" fontId="2" fillId="1" borderId="23" xfId="0" applyFont="1" applyFill="1" applyBorder="1" applyAlignment="1" applyProtection="1">
      <protection locked="0"/>
    </xf>
    <xf numFmtId="0" fontId="2" fillId="1" borderId="24" xfId="0" applyFont="1" applyFill="1" applyBorder="1" applyAlignment="1" applyProtection="1">
      <protection locked="0"/>
    </xf>
    <xf numFmtId="0" fontId="2" fillId="1" borderId="26" xfId="0" applyFont="1" applyFill="1" applyBorder="1" applyAlignment="1" applyProtection="1">
      <protection locked="0"/>
    </xf>
    <xf numFmtId="0" fontId="2" fillId="0" borderId="27" xfId="0" applyFont="1" applyBorder="1" applyAlignment="1" applyProtection="1">
      <protection locked="0"/>
    </xf>
    <xf numFmtId="0" fontId="2" fillId="0" borderId="28" xfId="0" applyFont="1" applyBorder="1" applyAlignment="1" applyProtection="1">
      <protection locked="0"/>
    </xf>
    <xf numFmtId="0" fontId="1" fillId="0" borderId="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24" xfId="0" applyFont="1" applyBorder="1" applyAlignment="1" applyProtection="1">
      <protection locked="0"/>
    </xf>
    <xf numFmtId="0" fontId="2" fillId="0" borderId="26" xfId="0" applyFont="1" applyBorder="1" applyAlignment="1" applyProtection="1">
      <protection locked="0"/>
    </xf>
    <xf numFmtId="0" fontId="5" fillId="3" borderId="24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center"/>
    </xf>
    <xf numFmtId="0" fontId="1" fillId="0" borderId="20" xfId="0" applyFont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1" fillId="0" borderId="20" xfId="0" applyFont="1" applyBorder="1" applyAlignment="1" applyProtection="1">
      <alignment horizontal="left" indent="1"/>
      <protection locked="0"/>
    </xf>
    <xf numFmtId="0" fontId="9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58"/>
  <sheetViews>
    <sheetView tabSelected="1" view="pageLayout" zoomScaleNormal="120" zoomScaleSheetLayoutView="120" workbookViewId="0">
      <selection activeCell="C42" sqref="C42:U42"/>
    </sheetView>
  </sheetViews>
  <sheetFormatPr baseColWidth="10" defaultColWidth="3.28515625" defaultRowHeight="12.75" x14ac:dyDescent="0.2"/>
  <cols>
    <col min="1" max="14" width="3.28515625" customWidth="1"/>
    <col min="15" max="15" width="1.7109375" customWidth="1"/>
    <col min="16" max="16" width="1.5703125" customWidth="1"/>
    <col min="17" max="18" width="3.28515625" customWidth="1"/>
    <col min="19" max="20" width="1.7109375" customWidth="1"/>
    <col min="21" max="22" width="3.28515625" customWidth="1"/>
    <col min="23" max="24" width="1.7109375" customWidth="1"/>
    <col min="25" max="26" width="3.28515625" customWidth="1"/>
    <col min="27" max="27" width="1.7109375" customWidth="1"/>
    <col min="28" max="28" width="2.85546875" customWidth="1"/>
    <col min="29" max="34" width="3.28515625" customWidth="1"/>
    <col min="35" max="35" width="8.42578125" style="39" customWidth="1"/>
    <col min="36" max="36" width="7.85546875" style="43" bestFit="1" customWidth="1"/>
  </cols>
  <sheetData>
    <row r="1" spans="1:36" ht="18" customHeight="1" x14ac:dyDescent="0.2">
      <c r="A1" t="s">
        <v>12</v>
      </c>
      <c r="C1" s="172"/>
      <c r="D1" s="172"/>
      <c r="E1" s="172"/>
      <c r="F1" s="172"/>
      <c r="G1" s="172"/>
      <c r="H1" s="172"/>
      <c r="I1" s="172"/>
      <c r="J1" s="172"/>
      <c r="L1" t="s">
        <v>14</v>
      </c>
      <c r="N1" s="170"/>
      <c r="O1" s="171"/>
      <c r="P1" s="171"/>
      <c r="Q1" s="171"/>
      <c r="R1" s="171"/>
      <c r="S1" s="171"/>
      <c r="T1" s="171"/>
      <c r="V1" t="s">
        <v>15</v>
      </c>
      <c r="AB1" s="170"/>
      <c r="AC1" s="170"/>
      <c r="AD1" s="170"/>
      <c r="AE1" s="170"/>
      <c r="AF1" s="170"/>
      <c r="AG1" s="170"/>
      <c r="AH1" s="170"/>
      <c r="AJ1" s="73"/>
    </row>
    <row r="2" spans="1:36" ht="24" customHeight="1" x14ac:dyDescent="0.2">
      <c r="A2" t="s">
        <v>13</v>
      </c>
      <c r="F2" s="170"/>
      <c r="G2" s="170"/>
      <c r="H2" s="170"/>
      <c r="I2" s="170"/>
      <c r="J2" s="170"/>
      <c r="K2" s="170"/>
      <c r="L2" s="170"/>
      <c r="M2" s="170"/>
      <c r="AJ2" s="73"/>
    </row>
    <row r="3" spans="1:36" ht="14.45" customHeight="1" x14ac:dyDescent="0.2">
      <c r="F3" s="15"/>
      <c r="G3" s="15"/>
      <c r="H3" s="15"/>
      <c r="I3" s="15"/>
      <c r="J3" s="15"/>
      <c r="K3" s="15"/>
      <c r="L3" s="15"/>
      <c r="M3" s="15"/>
      <c r="AJ3" s="73"/>
    </row>
    <row r="4" spans="1:36" ht="14.45" customHeight="1" thickBot="1" x14ac:dyDescent="0.25">
      <c r="AD4" s="16" t="s">
        <v>21</v>
      </c>
      <c r="AJ4" s="73"/>
    </row>
    <row r="5" spans="1:36" ht="14.45" customHeight="1" thickBot="1" x14ac:dyDescent="0.25">
      <c r="A5" s="6" t="s">
        <v>0</v>
      </c>
      <c r="B5" s="9">
        <v>1</v>
      </c>
      <c r="C5" s="9">
        <v>2</v>
      </c>
      <c r="D5" s="51">
        <v>3</v>
      </c>
      <c r="E5" s="11"/>
      <c r="F5" s="108" t="s">
        <v>1</v>
      </c>
      <c r="G5" s="136"/>
      <c r="H5" s="136"/>
      <c r="I5" s="136"/>
      <c r="J5" s="136"/>
      <c r="K5" s="136"/>
      <c r="L5" s="136"/>
      <c r="M5" s="136"/>
      <c r="N5" s="137"/>
      <c r="O5" s="108" t="s">
        <v>2</v>
      </c>
      <c r="P5" s="136"/>
      <c r="Q5" s="137"/>
      <c r="R5" s="108" t="s">
        <v>1</v>
      </c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7"/>
      <c r="AD5" s="7"/>
      <c r="AE5" s="9">
        <v>1</v>
      </c>
      <c r="AF5" s="9">
        <v>2</v>
      </c>
      <c r="AG5" s="51">
        <v>3</v>
      </c>
      <c r="AH5" s="8" t="s">
        <v>0</v>
      </c>
      <c r="AI5" s="39" t="s">
        <v>17</v>
      </c>
    </row>
    <row r="6" spans="1:36" ht="14.45" customHeight="1" x14ac:dyDescent="0.2">
      <c r="A6" s="29" t="str">
        <f t="shared" ref="A6:A13" si="0">IF(B6="","",IF(C6="",B6,IF(B6+C6=2,3,IF(D6="",B6+C6,B6+C6+D6))))</f>
        <v/>
      </c>
      <c r="B6" s="46"/>
      <c r="C6" s="46"/>
      <c r="D6" s="46"/>
      <c r="E6" s="31" t="s">
        <v>3</v>
      </c>
      <c r="F6" s="117" t="str">
        <f>IF(C17="","",C17)</f>
        <v/>
      </c>
      <c r="G6" s="118"/>
      <c r="H6" s="118"/>
      <c r="I6" s="118"/>
      <c r="J6" s="118"/>
      <c r="K6" s="118"/>
      <c r="L6" s="118"/>
      <c r="M6" s="118"/>
      <c r="N6" s="119"/>
      <c r="O6" s="133">
        <v>1</v>
      </c>
      <c r="P6" s="134"/>
      <c r="Q6" s="135"/>
      <c r="R6" s="117" t="str">
        <f>IF(C18="","",C18)</f>
        <v/>
      </c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9"/>
      <c r="AD6" s="31" t="s">
        <v>4</v>
      </c>
      <c r="AE6" s="30" t="str">
        <f>IF(B6=1,"0",IF(B6="","","1"))</f>
        <v/>
      </c>
      <c r="AF6" s="30" t="str">
        <f>IF(C6=1,"0",IF(C6="","","1"))</f>
        <v/>
      </c>
      <c r="AG6" s="59" t="str">
        <f t="shared" ref="AG6:AG13" si="1">IF(D6=1,"0",IF(D6="","","1"))</f>
        <v/>
      </c>
      <c r="AH6" s="32" t="str">
        <f t="shared" ref="AH6:AH13" si="2">IF(AE6="","",IF(AF6="",AE6,IF(AE6+AF6=2,3,IF(AG6="",AE6+AF6,AE6+AF6+AG6))))</f>
        <v/>
      </c>
      <c r="AJ6" s="43" t="str">
        <f t="shared" ref="AJ6:AJ30" si="3">IF(A6="","",IF(AND(A6=1,AF6=1)+OR(C6="")+AND(A6+AH6&gt;3)+OR(A6+AH6=2),"nicht i.o.","i.o."))</f>
        <v/>
      </c>
    </row>
    <row r="7" spans="1:36" ht="14.45" customHeight="1" thickBot="1" x14ac:dyDescent="0.25">
      <c r="A7" s="5" t="str">
        <f t="shared" si="0"/>
        <v/>
      </c>
      <c r="B7" s="47"/>
      <c r="C7" s="47"/>
      <c r="D7" s="47"/>
      <c r="E7" s="10" t="s">
        <v>5</v>
      </c>
      <c r="F7" s="120" t="str">
        <f>IF(C19="","",C19)</f>
        <v/>
      </c>
      <c r="G7" s="121"/>
      <c r="H7" s="121"/>
      <c r="I7" s="121"/>
      <c r="J7" s="121"/>
      <c r="K7" s="121"/>
      <c r="L7" s="121"/>
      <c r="M7" s="121"/>
      <c r="N7" s="122"/>
      <c r="O7" s="86">
        <v>2</v>
      </c>
      <c r="P7" s="132"/>
      <c r="Q7" s="87"/>
      <c r="R7" s="120" t="str">
        <f>IF(C20="","",C20)</f>
        <v/>
      </c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2"/>
      <c r="AD7" s="10" t="s">
        <v>6</v>
      </c>
      <c r="AE7" s="25" t="str">
        <f>IF(B7=1,"0",IF(B7="","","1"))</f>
        <v/>
      </c>
      <c r="AF7" s="25" t="str">
        <f>IF(C7=1,"0",IF(C7="","","1"))</f>
        <v/>
      </c>
      <c r="AG7" s="71" t="str">
        <f t="shared" si="1"/>
        <v/>
      </c>
      <c r="AH7" s="26" t="str">
        <f t="shared" si="2"/>
        <v/>
      </c>
      <c r="AJ7" s="61" t="str">
        <f t="shared" si="3"/>
        <v/>
      </c>
    </row>
    <row r="8" spans="1:36" ht="18" customHeight="1" thickBot="1" x14ac:dyDescent="0.25">
      <c r="A8" s="21"/>
      <c r="B8" s="22"/>
      <c r="C8" s="22"/>
      <c r="D8" s="22"/>
      <c r="E8" s="21"/>
      <c r="F8" s="23"/>
      <c r="G8" s="23"/>
      <c r="H8" s="23"/>
      <c r="I8" s="23"/>
      <c r="J8" s="23"/>
      <c r="K8" s="23"/>
      <c r="L8" s="23"/>
      <c r="M8" s="152" t="s">
        <v>16</v>
      </c>
      <c r="N8" s="153"/>
      <c r="O8" s="153"/>
      <c r="P8" s="153"/>
      <c r="Q8" s="153"/>
      <c r="R8" s="153"/>
      <c r="S8" s="153"/>
      <c r="T8" s="153"/>
      <c r="U8" s="23"/>
      <c r="V8" s="23"/>
      <c r="W8" s="23"/>
      <c r="X8" s="23"/>
      <c r="Y8" s="23"/>
      <c r="Z8" s="23"/>
      <c r="AA8" s="23"/>
      <c r="AB8" s="23"/>
      <c r="AC8" s="23"/>
      <c r="AD8" s="21"/>
      <c r="AE8" s="27"/>
      <c r="AF8" s="27"/>
      <c r="AG8" s="27"/>
      <c r="AH8" s="28"/>
      <c r="AJ8" s="61" t="str">
        <f t="shared" si="3"/>
        <v/>
      </c>
    </row>
    <row r="9" spans="1:36" ht="14.45" customHeight="1" x14ac:dyDescent="0.2">
      <c r="A9" s="29" t="str">
        <f t="shared" si="0"/>
        <v/>
      </c>
      <c r="B9" s="46"/>
      <c r="C9" s="46"/>
      <c r="D9" s="46"/>
      <c r="E9" s="31" t="s">
        <v>3</v>
      </c>
      <c r="F9" s="117" t="str">
        <f>IF(C17="","",C17)</f>
        <v/>
      </c>
      <c r="G9" s="118"/>
      <c r="H9" s="118"/>
      <c r="I9" s="118"/>
      <c r="J9" s="118"/>
      <c r="K9" s="118"/>
      <c r="L9" s="118"/>
      <c r="M9" s="118"/>
      <c r="N9" s="119"/>
      <c r="O9" s="133">
        <v>3</v>
      </c>
      <c r="P9" s="134"/>
      <c r="Q9" s="135"/>
      <c r="R9" s="117" t="str">
        <f>IF(C20="","",C20)</f>
        <v/>
      </c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9"/>
      <c r="AD9" s="31" t="s">
        <v>6</v>
      </c>
      <c r="AE9" s="30" t="str">
        <f>IF(B9=1,"0",IF(B9="","","1"))</f>
        <v/>
      </c>
      <c r="AF9" s="30" t="str">
        <f>IF(C9=1,"0",IF(C9="","","1"))</f>
        <v/>
      </c>
      <c r="AG9" s="59" t="str">
        <f t="shared" si="1"/>
        <v/>
      </c>
      <c r="AH9" s="32" t="str">
        <f t="shared" si="2"/>
        <v/>
      </c>
      <c r="AJ9" s="61" t="str">
        <f t="shared" si="3"/>
        <v/>
      </c>
    </row>
    <row r="10" spans="1:36" ht="14.45" customHeight="1" thickBot="1" x14ac:dyDescent="0.25">
      <c r="A10" s="17" t="str">
        <f t="shared" si="0"/>
        <v/>
      </c>
      <c r="B10" s="48"/>
      <c r="C10" s="48"/>
      <c r="D10" s="48"/>
      <c r="E10" s="19" t="s">
        <v>4</v>
      </c>
      <c r="F10" s="138" t="str">
        <f>IF(C18="","",C18)</f>
        <v/>
      </c>
      <c r="G10" s="139"/>
      <c r="H10" s="139"/>
      <c r="I10" s="139"/>
      <c r="J10" s="139"/>
      <c r="K10" s="139"/>
      <c r="L10" s="139"/>
      <c r="M10" s="139"/>
      <c r="N10" s="140"/>
      <c r="O10" s="141">
        <v>4</v>
      </c>
      <c r="P10" s="142"/>
      <c r="Q10" s="143"/>
      <c r="R10" s="138" t="str">
        <f>IF(C19="","",C19)</f>
        <v/>
      </c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40"/>
      <c r="AD10" s="19" t="s">
        <v>5</v>
      </c>
      <c r="AE10" s="25" t="str">
        <f>IF(B10=1,"0",IF(B10="","","1"))</f>
        <v/>
      </c>
      <c r="AF10" s="25" t="str">
        <f>IF(C10=1,"0",IF(C10="","","1"))</f>
        <v/>
      </c>
      <c r="AG10" s="71" t="str">
        <f t="shared" si="1"/>
        <v/>
      </c>
      <c r="AH10" s="26" t="str">
        <f t="shared" si="2"/>
        <v/>
      </c>
      <c r="AJ10" s="61" t="str">
        <f t="shared" si="3"/>
        <v/>
      </c>
    </row>
    <row r="11" spans="1:36" ht="18" customHeight="1" thickBot="1" x14ac:dyDescent="0.25">
      <c r="A11" s="12"/>
      <c r="B11" s="13"/>
      <c r="C11" s="13"/>
      <c r="D11" s="13"/>
      <c r="E11" s="12"/>
      <c r="F11" s="14"/>
      <c r="G11" s="14"/>
      <c r="H11" s="14"/>
      <c r="I11" s="14"/>
      <c r="J11" s="14"/>
      <c r="K11" s="14"/>
      <c r="L11" s="14"/>
      <c r="M11" s="152" t="s">
        <v>16</v>
      </c>
      <c r="N11" s="153"/>
      <c r="O11" s="153"/>
      <c r="P11" s="153"/>
      <c r="Q11" s="153"/>
      <c r="R11" s="153"/>
      <c r="S11" s="153"/>
      <c r="T11" s="153"/>
      <c r="U11" s="14"/>
      <c r="V11" s="14"/>
      <c r="W11" s="14"/>
      <c r="X11" s="14"/>
      <c r="Y11" s="14"/>
      <c r="Z11" s="14"/>
      <c r="AA11" s="14"/>
      <c r="AB11" s="14"/>
      <c r="AC11" s="14"/>
      <c r="AD11" s="12"/>
      <c r="AE11" s="27"/>
      <c r="AF11" s="27"/>
      <c r="AG11" s="27"/>
      <c r="AH11" s="28"/>
      <c r="AJ11" s="61" t="str">
        <f t="shared" si="3"/>
        <v/>
      </c>
    </row>
    <row r="12" spans="1:36" ht="14.45" customHeight="1" x14ac:dyDescent="0.2">
      <c r="A12" s="29" t="str">
        <f t="shared" si="0"/>
        <v/>
      </c>
      <c r="B12" s="46"/>
      <c r="C12" s="46"/>
      <c r="D12" s="46"/>
      <c r="E12" s="31" t="s">
        <v>3</v>
      </c>
      <c r="F12" s="117" t="str">
        <f>IF(C17="","",C17)</f>
        <v/>
      </c>
      <c r="G12" s="118"/>
      <c r="H12" s="118"/>
      <c r="I12" s="118"/>
      <c r="J12" s="118"/>
      <c r="K12" s="118"/>
      <c r="L12" s="118"/>
      <c r="M12" s="118"/>
      <c r="N12" s="119"/>
      <c r="O12" s="133">
        <v>5</v>
      </c>
      <c r="P12" s="134"/>
      <c r="Q12" s="135"/>
      <c r="R12" s="117" t="str">
        <f>IF(C19="","",C19)</f>
        <v/>
      </c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9"/>
      <c r="AD12" s="31" t="s">
        <v>5</v>
      </c>
      <c r="AE12" s="33" t="str">
        <f>IF(B12=1,"0",IF(B12="","","1"))</f>
        <v/>
      </c>
      <c r="AF12" s="33" t="str">
        <f>IF(C12=1,"0",IF(C12="","","1"))</f>
        <v/>
      </c>
      <c r="AG12" s="72" t="str">
        <f t="shared" si="1"/>
        <v/>
      </c>
      <c r="AH12" s="34" t="str">
        <f t="shared" si="2"/>
        <v/>
      </c>
      <c r="AJ12" s="61" t="str">
        <f t="shared" si="3"/>
        <v/>
      </c>
    </row>
    <row r="13" spans="1:36" ht="14.45" customHeight="1" thickBot="1" x14ac:dyDescent="0.25">
      <c r="A13" s="24" t="str">
        <f t="shared" si="0"/>
        <v/>
      </c>
      <c r="B13" s="47"/>
      <c r="C13" s="47"/>
      <c r="D13" s="47"/>
      <c r="E13" s="10" t="s">
        <v>4</v>
      </c>
      <c r="F13" s="120" t="str">
        <f>IF(C18="","",C18)</f>
        <v/>
      </c>
      <c r="G13" s="121"/>
      <c r="H13" s="121"/>
      <c r="I13" s="121"/>
      <c r="J13" s="121"/>
      <c r="K13" s="121"/>
      <c r="L13" s="121"/>
      <c r="M13" s="121"/>
      <c r="N13" s="122"/>
      <c r="O13" s="86">
        <v>6</v>
      </c>
      <c r="P13" s="132"/>
      <c r="Q13" s="87"/>
      <c r="R13" s="120" t="str">
        <f>IF(C20="","",C20)</f>
        <v/>
      </c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2"/>
      <c r="AD13" s="10" t="s">
        <v>6</v>
      </c>
      <c r="AE13" s="18" t="str">
        <f>IF(B13=1,"0",IF(B13="","","1"))</f>
        <v/>
      </c>
      <c r="AF13" s="18" t="str">
        <f>IF(C13=1,"0",IF(C13="","","1"))</f>
        <v/>
      </c>
      <c r="AG13" s="60" t="str">
        <f t="shared" si="1"/>
        <v/>
      </c>
      <c r="AH13" s="20" t="str">
        <f t="shared" si="2"/>
        <v/>
      </c>
      <c r="AJ13" s="61" t="str">
        <f t="shared" si="3"/>
        <v/>
      </c>
    </row>
    <row r="14" spans="1:36" ht="14.45" customHeight="1" x14ac:dyDescent="0.2">
      <c r="A14" s="12"/>
      <c r="B14" s="13"/>
      <c r="C14" s="13"/>
      <c r="D14" s="13"/>
      <c r="E14" s="12"/>
      <c r="F14" s="14"/>
      <c r="G14" s="14"/>
      <c r="H14" s="14"/>
      <c r="I14" s="14"/>
      <c r="J14" s="14"/>
      <c r="K14" s="14"/>
      <c r="L14" s="14"/>
      <c r="M14" s="14"/>
      <c r="N14" s="14"/>
      <c r="O14" s="13"/>
      <c r="P14" s="13"/>
      <c r="Q14" s="13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2"/>
      <c r="AE14" s="13"/>
      <c r="AF14" s="13"/>
      <c r="AG14" s="13"/>
      <c r="AH14" s="12"/>
      <c r="AJ14" s="61" t="str">
        <f t="shared" si="3"/>
        <v/>
      </c>
    </row>
    <row r="15" spans="1:36" ht="14.45" customHeight="1" thickBot="1" x14ac:dyDescent="0.25">
      <c r="A15" s="2" t="s">
        <v>19</v>
      </c>
      <c r="AJ15" s="61"/>
    </row>
    <row r="16" spans="1:36" ht="14.45" customHeight="1" thickBot="1" x14ac:dyDescent="0.25">
      <c r="A16" s="163"/>
      <c r="B16" s="107"/>
      <c r="C16" s="108" t="s">
        <v>1</v>
      </c>
      <c r="D16" s="136"/>
      <c r="E16" s="124"/>
      <c r="F16" s="124"/>
      <c r="G16" s="124"/>
      <c r="H16" s="124"/>
      <c r="I16" s="124"/>
      <c r="J16" s="124"/>
      <c r="K16" s="124"/>
      <c r="L16" s="124"/>
      <c r="M16" s="124"/>
      <c r="N16" s="115"/>
      <c r="O16" s="115"/>
      <c r="P16" s="115"/>
      <c r="Q16" s="115"/>
      <c r="R16" s="115"/>
      <c r="S16" s="115"/>
      <c r="T16" s="115"/>
      <c r="U16" s="116"/>
      <c r="V16" s="108" t="s">
        <v>3</v>
      </c>
      <c r="W16" s="137"/>
      <c r="X16" s="108" t="s">
        <v>4</v>
      </c>
      <c r="Y16" s="125"/>
      <c r="Z16" s="108" t="s">
        <v>5</v>
      </c>
      <c r="AA16" s="137"/>
      <c r="AB16" s="108" t="s">
        <v>6</v>
      </c>
      <c r="AC16" s="125"/>
      <c r="AD16" s="107" t="s">
        <v>8</v>
      </c>
      <c r="AE16" s="107"/>
      <c r="AF16" s="107" t="s">
        <v>7</v>
      </c>
      <c r="AG16" s="108"/>
      <c r="AH16" s="109"/>
      <c r="AJ16" s="61"/>
    </row>
    <row r="17" spans="1:36" ht="14.45" customHeight="1" x14ac:dyDescent="0.2">
      <c r="A17" s="110" t="s">
        <v>3</v>
      </c>
      <c r="B17" s="77"/>
      <c r="C17" s="157"/>
      <c r="D17" s="158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6"/>
      <c r="V17" s="147"/>
      <c r="W17" s="148"/>
      <c r="X17" s="133" t="str">
        <f>A6</f>
        <v/>
      </c>
      <c r="Y17" s="149"/>
      <c r="Z17" s="133" t="str">
        <f>A12</f>
        <v/>
      </c>
      <c r="AA17" s="149"/>
      <c r="AB17" s="133" t="str">
        <f>A9</f>
        <v/>
      </c>
      <c r="AC17" s="149"/>
      <c r="AD17" s="77" t="str">
        <f>IF(A6="","",(IF(V17&lt;&gt;"",V17,0))+(IF(X17&lt;&gt;"",X17,0))+(IF(Z17&lt;&gt;"",Z17,0))+(IF(AB17&lt;&gt;"",AB17,0)))</f>
        <v/>
      </c>
      <c r="AE17" s="77"/>
      <c r="AF17" s="111"/>
      <c r="AG17" s="112"/>
      <c r="AH17" s="113"/>
      <c r="AJ17" s="61"/>
    </row>
    <row r="18" spans="1:36" ht="14.45" customHeight="1" x14ac:dyDescent="0.2">
      <c r="A18" s="164" t="s">
        <v>4</v>
      </c>
      <c r="B18" s="165"/>
      <c r="C18" s="166"/>
      <c r="D18" s="167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6"/>
      <c r="V18" s="150" t="str">
        <f>AH6</f>
        <v/>
      </c>
      <c r="W18" s="151"/>
      <c r="X18" s="168"/>
      <c r="Y18" s="169"/>
      <c r="Z18" s="150" t="str">
        <f>A10</f>
        <v/>
      </c>
      <c r="AA18" s="151"/>
      <c r="AB18" s="150" t="str">
        <f>A13</f>
        <v/>
      </c>
      <c r="AC18" s="151"/>
      <c r="AD18" s="103" t="str">
        <f>IF(AH6="","",(IF(V18&lt;&gt;"",V18,0))+(IF(X18&lt;&gt;"",X18,0))+(IF(Z18&lt;&gt;"",Z18,0))+(IF(AB18&lt;&gt;"",AB18,0)))</f>
        <v/>
      </c>
      <c r="AE18" s="103"/>
      <c r="AF18" s="104"/>
      <c r="AG18" s="105"/>
      <c r="AH18" s="106"/>
      <c r="AJ18" s="61"/>
    </row>
    <row r="19" spans="1:36" ht="14.45" customHeight="1" x14ac:dyDescent="0.2">
      <c r="A19" s="94" t="s">
        <v>5</v>
      </c>
      <c r="B19" s="95"/>
      <c r="C19" s="159"/>
      <c r="D19" s="160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8"/>
      <c r="V19" s="99" t="str">
        <f>AH12</f>
        <v/>
      </c>
      <c r="W19" s="100"/>
      <c r="X19" s="99" t="str">
        <f>AH10</f>
        <v/>
      </c>
      <c r="Y19" s="100"/>
      <c r="Z19" s="101"/>
      <c r="AA19" s="102"/>
      <c r="AB19" s="99" t="str">
        <f>A7</f>
        <v/>
      </c>
      <c r="AC19" s="100"/>
      <c r="AD19" s="77" t="str">
        <f>IF(A7="","",(IF(V19&lt;&gt;"",V19,0))+(IF(X19&lt;&gt;"",X19,0))+(IF(Z19&lt;&gt;"",Z19,0))+(IF(AB19&lt;&gt;"",AB19,0)))</f>
        <v/>
      </c>
      <c r="AE19" s="77"/>
      <c r="AF19" s="78"/>
      <c r="AG19" s="79"/>
      <c r="AH19" s="80"/>
      <c r="AJ19" s="61"/>
    </row>
    <row r="20" spans="1:36" ht="14.45" customHeight="1" thickBot="1" x14ac:dyDescent="0.25">
      <c r="A20" s="81" t="s">
        <v>6</v>
      </c>
      <c r="B20" s="82"/>
      <c r="C20" s="161"/>
      <c r="D20" s="162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5"/>
      <c r="V20" s="86" t="str">
        <f>AH9</f>
        <v/>
      </c>
      <c r="W20" s="87"/>
      <c r="X20" s="86" t="str">
        <f>AH13</f>
        <v/>
      </c>
      <c r="Y20" s="87"/>
      <c r="Z20" s="86" t="str">
        <f>AH7</f>
        <v/>
      </c>
      <c r="AA20" s="87"/>
      <c r="AB20" s="88"/>
      <c r="AC20" s="89"/>
      <c r="AD20" s="90" t="str">
        <f>IF(AH7="","",(IF(V20&lt;&gt;"",V20,0))+(IF(X20&lt;&gt;"",X20,0))+(IF(Z20&lt;&gt;"",Z20,0))+(IF(AB20&lt;&gt;"",AB20,0)))</f>
        <v/>
      </c>
      <c r="AE20" s="90"/>
      <c r="AF20" s="91"/>
      <c r="AG20" s="92"/>
      <c r="AH20" s="93"/>
      <c r="AJ20" s="61"/>
    </row>
    <row r="21" spans="1:36" ht="14.45" customHeight="1" thickBot="1" x14ac:dyDescent="0.25">
      <c r="A21" s="12"/>
      <c r="B21" s="12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2"/>
      <c r="AE21" s="12"/>
      <c r="AF21" s="12"/>
      <c r="AG21" s="12"/>
      <c r="AH21" s="12"/>
      <c r="AJ21" s="61"/>
    </row>
    <row r="22" spans="1:36" ht="14.45" customHeight="1" thickBot="1" x14ac:dyDescent="0.25">
      <c r="A22" s="6" t="s">
        <v>0</v>
      </c>
      <c r="B22" s="9">
        <v>1</v>
      </c>
      <c r="C22" s="9">
        <v>2</v>
      </c>
      <c r="D22" s="51">
        <v>3</v>
      </c>
      <c r="E22" s="11"/>
      <c r="F22" s="108" t="s">
        <v>1</v>
      </c>
      <c r="G22" s="136"/>
      <c r="H22" s="136"/>
      <c r="I22" s="136"/>
      <c r="J22" s="136"/>
      <c r="K22" s="136"/>
      <c r="L22" s="136"/>
      <c r="M22" s="136"/>
      <c r="N22" s="137"/>
      <c r="O22" s="108" t="s">
        <v>2</v>
      </c>
      <c r="P22" s="136"/>
      <c r="Q22" s="137"/>
      <c r="R22" s="108" t="s">
        <v>1</v>
      </c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7"/>
      <c r="AD22" s="7"/>
      <c r="AE22" s="9">
        <v>1</v>
      </c>
      <c r="AF22" s="9">
        <v>2</v>
      </c>
      <c r="AG22" s="51">
        <v>3</v>
      </c>
      <c r="AH22" s="8" t="s">
        <v>0</v>
      </c>
      <c r="AI22" s="39" t="s">
        <v>17</v>
      </c>
      <c r="AJ22" s="61"/>
    </row>
    <row r="23" spans="1:36" ht="14.45" customHeight="1" x14ac:dyDescent="0.2">
      <c r="A23" s="29" t="str">
        <f t="shared" ref="A23:A24" si="4">IF(B23="","",IF(C23="",B23,IF(B23+C23=2,3,IF(D23="",B23+C23,B23+C23+D23))))</f>
        <v/>
      </c>
      <c r="B23" s="30"/>
      <c r="C23" s="30"/>
      <c r="D23" s="30"/>
      <c r="E23" s="31" t="s">
        <v>3</v>
      </c>
      <c r="F23" s="117" t="str">
        <f>IF(C34="","",C34)</f>
        <v/>
      </c>
      <c r="G23" s="118"/>
      <c r="H23" s="118"/>
      <c r="I23" s="118"/>
      <c r="J23" s="118"/>
      <c r="K23" s="118"/>
      <c r="L23" s="118"/>
      <c r="M23" s="118"/>
      <c r="N23" s="119"/>
      <c r="O23" s="133">
        <v>7</v>
      </c>
      <c r="P23" s="134"/>
      <c r="Q23" s="135"/>
      <c r="R23" s="117" t="str">
        <f>IF(C35="","",C35)</f>
        <v/>
      </c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9"/>
      <c r="AD23" s="31" t="s">
        <v>4</v>
      </c>
      <c r="AE23" s="30" t="str">
        <f>IF(B23=1,"0",IF(B23="","","1"))</f>
        <v/>
      </c>
      <c r="AF23" s="30" t="str">
        <f>IF(C23=1,"0",IF(C23="","","1"))</f>
        <v/>
      </c>
      <c r="AG23" s="59" t="str">
        <f t="shared" ref="AG23:AG24" si="5">IF(D23=1,"0",IF(D23="","","1"))</f>
        <v/>
      </c>
      <c r="AH23" s="32" t="str">
        <f t="shared" ref="AH23:AH24" si="6">IF(AE23="","",IF(AF23="",AE23,IF(AE23+AF23=2,3,IF(AG23="",AE23+AF23,AE23+AF23+AG23))))</f>
        <v/>
      </c>
      <c r="AJ23" s="61" t="str">
        <f t="shared" si="3"/>
        <v/>
      </c>
    </row>
    <row r="24" spans="1:36" ht="14.45" customHeight="1" thickBot="1" x14ac:dyDescent="0.25">
      <c r="A24" s="5" t="str">
        <f t="shared" si="4"/>
        <v/>
      </c>
      <c r="B24" s="1"/>
      <c r="C24" s="1"/>
      <c r="D24" s="1"/>
      <c r="E24" s="10" t="s">
        <v>5</v>
      </c>
      <c r="F24" s="120" t="str">
        <f>IF(C36="","",C36)</f>
        <v/>
      </c>
      <c r="G24" s="121"/>
      <c r="H24" s="121"/>
      <c r="I24" s="121"/>
      <c r="J24" s="121"/>
      <c r="K24" s="121"/>
      <c r="L24" s="121"/>
      <c r="M24" s="121"/>
      <c r="N24" s="122"/>
      <c r="O24" s="86">
        <v>8</v>
      </c>
      <c r="P24" s="132"/>
      <c r="Q24" s="87"/>
      <c r="R24" s="120" t="str">
        <f>IF(C37="","",C37)</f>
        <v/>
      </c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2"/>
      <c r="AD24" s="10" t="s">
        <v>6</v>
      </c>
      <c r="AE24" s="25" t="str">
        <f>IF(B24=1,"0",IF(B24="","","1"))</f>
        <v/>
      </c>
      <c r="AF24" s="25" t="str">
        <f>IF(C24=1,"0",IF(C24="","","1"))</f>
        <v/>
      </c>
      <c r="AG24" s="71" t="str">
        <f t="shared" si="5"/>
        <v/>
      </c>
      <c r="AH24" s="26" t="str">
        <f t="shared" si="6"/>
        <v/>
      </c>
      <c r="AJ24" s="61" t="str">
        <f t="shared" si="3"/>
        <v/>
      </c>
    </row>
    <row r="25" spans="1:36" ht="18" customHeight="1" thickBot="1" x14ac:dyDescent="0.25">
      <c r="A25" s="21"/>
      <c r="B25" s="22"/>
      <c r="C25" s="22"/>
      <c r="D25" s="22"/>
      <c r="E25" s="21"/>
      <c r="F25" s="23"/>
      <c r="G25" s="23"/>
      <c r="H25" s="23"/>
      <c r="I25" s="23"/>
      <c r="J25" s="23"/>
      <c r="K25" s="23"/>
      <c r="L25" s="23"/>
      <c r="M25" s="152" t="s">
        <v>16</v>
      </c>
      <c r="N25" s="153"/>
      <c r="O25" s="153"/>
      <c r="P25" s="153"/>
      <c r="Q25" s="153"/>
      <c r="R25" s="153"/>
      <c r="S25" s="153"/>
      <c r="T25" s="153"/>
      <c r="U25" s="23"/>
      <c r="V25" s="23"/>
      <c r="W25" s="23"/>
      <c r="X25" s="23"/>
      <c r="Y25" s="23"/>
      <c r="Z25" s="23"/>
      <c r="AA25" s="23"/>
      <c r="AB25" s="23"/>
      <c r="AC25" s="23"/>
      <c r="AD25" s="21"/>
      <c r="AE25" s="27"/>
      <c r="AF25" s="27"/>
      <c r="AG25" s="27"/>
      <c r="AH25" s="28"/>
      <c r="AJ25" s="61" t="str">
        <f t="shared" si="3"/>
        <v/>
      </c>
    </row>
    <row r="26" spans="1:36" ht="14.45" customHeight="1" x14ac:dyDescent="0.2">
      <c r="A26" s="29" t="str">
        <f t="shared" ref="A26:A27" si="7">IF(B26="","",IF(C26="",B26,IF(B26+C26=2,3,IF(D26="",B26+C26,B26+C26+D26))))</f>
        <v/>
      </c>
      <c r="B26" s="30"/>
      <c r="C26" s="30"/>
      <c r="D26" s="30"/>
      <c r="E26" s="31" t="s">
        <v>3</v>
      </c>
      <c r="F26" s="117" t="str">
        <f>IF(C34="","",C34)</f>
        <v/>
      </c>
      <c r="G26" s="118"/>
      <c r="H26" s="118"/>
      <c r="I26" s="118"/>
      <c r="J26" s="118"/>
      <c r="K26" s="118"/>
      <c r="L26" s="118"/>
      <c r="M26" s="118"/>
      <c r="N26" s="119"/>
      <c r="O26" s="133">
        <v>9</v>
      </c>
      <c r="P26" s="134"/>
      <c r="Q26" s="135"/>
      <c r="R26" s="117" t="str">
        <f>IF(C37="","",C37)</f>
        <v/>
      </c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9"/>
      <c r="AD26" s="31" t="s">
        <v>6</v>
      </c>
      <c r="AE26" s="30" t="str">
        <f>IF(B26=1,"0",IF(B26="","","1"))</f>
        <v/>
      </c>
      <c r="AF26" s="30" t="str">
        <f>IF(C26=1,"0",IF(C26="","","1"))</f>
        <v/>
      </c>
      <c r="AG26" s="59" t="str">
        <f t="shared" ref="AG26:AG27" si="8">IF(D26=1,"0",IF(D26="","","1"))</f>
        <v/>
      </c>
      <c r="AH26" s="32" t="str">
        <f t="shared" ref="AH26:AH27" si="9">IF(AE26="","",IF(AF26="",AE26,IF(AE26+AF26=2,3,IF(AG26="",AE26+AF26,AE26+AF26+AG26))))</f>
        <v/>
      </c>
      <c r="AJ26" s="61" t="str">
        <f t="shared" si="3"/>
        <v/>
      </c>
    </row>
    <row r="27" spans="1:36" ht="14.45" customHeight="1" thickBot="1" x14ac:dyDescent="0.25">
      <c r="A27" s="17" t="str">
        <f t="shared" si="7"/>
        <v/>
      </c>
      <c r="B27" s="18"/>
      <c r="C27" s="18"/>
      <c r="D27" s="18"/>
      <c r="E27" s="19" t="s">
        <v>4</v>
      </c>
      <c r="F27" s="138" t="str">
        <f>IF(C35="","",C35)</f>
        <v/>
      </c>
      <c r="G27" s="139"/>
      <c r="H27" s="139"/>
      <c r="I27" s="139"/>
      <c r="J27" s="139"/>
      <c r="K27" s="139"/>
      <c r="L27" s="139"/>
      <c r="M27" s="139"/>
      <c r="N27" s="140"/>
      <c r="O27" s="141">
        <v>10</v>
      </c>
      <c r="P27" s="142"/>
      <c r="Q27" s="143"/>
      <c r="R27" s="138" t="str">
        <f>IF(C36="","",C36)</f>
        <v/>
      </c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40"/>
      <c r="AD27" s="19" t="s">
        <v>5</v>
      </c>
      <c r="AE27" s="25" t="str">
        <f>IF(B27=1,"0",IF(B27="","","1"))</f>
        <v/>
      </c>
      <c r="AF27" s="25" t="str">
        <f>IF(C27=1,"0",IF(C27="","","1"))</f>
        <v/>
      </c>
      <c r="AG27" s="71" t="str">
        <f t="shared" si="8"/>
        <v/>
      </c>
      <c r="AH27" s="26" t="str">
        <f t="shared" si="9"/>
        <v/>
      </c>
      <c r="AJ27" s="61" t="str">
        <f t="shared" si="3"/>
        <v/>
      </c>
    </row>
    <row r="28" spans="1:36" ht="18" customHeight="1" thickBot="1" x14ac:dyDescent="0.25">
      <c r="A28" s="12"/>
      <c r="B28" s="13"/>
      <c r="C28" s="13"/>
      <c r="D28" s="13"/>
      <c r="E28" s="12"/>
      <c r="F28" s="14"/>
      <c r="G28" s="14"/>
      <c r="H28" s="14"/>
      <c r="I28" s="14"/>
      <c r="J28" s="14"/>
      <c r="K28" s="14"/>
      <c r="L28" s="14"/>
      <c r="M28" s="152" t="s">
        <v>16</v>
      </c>
      <c r="N28" s="153"/>
      <c r="O28" s="153"/>
      <c r="P28" s="153"/>
      <c r="Q28" s="153"/>
      <c r="R28" s="153"/>
      <c r="S28" s="153"/>
      <c r="T28" s="153"/>
      <c r="U28" s="14"/>
      <c r="V28" s="14"/>
      <c r="W28" s="14"/>
      <c r="X28" s="14"/>
      <c r="Y28" s="14"/>
      <c r="Z28" s="14"/>
      <c r="AA28" s="14"/>
      <c r="AB28" s="14"/>
      <c r="AC28" s="14"/>
      <c r="AD28" s="12"/>
      <c r="AE28" s="27"/>
      <c r="AF28" s="27"/>
      <c r="AG28" s="27"/>
      <c r="AH28" s="28"/>
      <c r="AJ28" s="61" t="str">
        <f t="shared" si="3"/>
        <v/>
      </c>
    </row>
    <row r="29" spans="1:36" ht="14.45" customHeight="1" x14ac:dyDescent="0.2">
      <c r="A29" s="29" t="str">
        <f t="shared" ref="A29:A30" si="10">IF(B29="","",IF(C29="",B29,IF(B29+C29=2,3,IF(D29="",B29+C29,B29+C29+D29))))</f>
        <v/>
      </c>
      <c r="B29" s="30"/>
      <c r="C29" s="30"/>
      <c r="D29" s="30"/>
      <c r="E29" s="31" t="s">
        <v>3</v>
      </c>
      <c r="F29" s="117" t="str">
        <f>IF(C34="","",C34)</f>
        <v/>
      </c>
      <c r="G29" s="118"/>
      <c r="H29" s="118"/>
      <c r="I29" s="118"/>
      <c r="J29" s="118"/>
      <c r="K29" s="118"/>
      <c r="L29" s="118"/>
      <c r="M29" s="118"/>
      <c r="N29" s="119"/>
      <c r="O29" s="133">
        <v>11</v>
      </c>
      <c r="P29" s="134"/>
      <c r="Q29" s="135"/>
      <c r="R29" s="117" t="str">
        <f>IF(C36="","",C36)</f>
        <v/>
      </c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9"/>
      <c r="AD29" s="31" t="s">
        <v>5</v>
      </c>
      <c r="AE29" s="33" t="str">
        <f>IF(B29=1,"0",IF(B29="","","1"))</f>
        <v/>
      </c>
      <c r="AF29" s="33" t="str">
        <f>IF(C29=1,"0",IF(C29="","","1"))</f>
        <v/>
      </c>
      <c r="AG29" s="72" t="str">
        <f t="shared" ref="AG29:AG30" si="11">IF(D29=1,"0",IF(D29="","","1"))</f>
        <v/>
      </c>
      <c r="AH29" s="34" t="str">
        <f t="shared" ref="AH29:AH30" si="12">IF(AE29="","",IF(AF29="",AE29,IF(AE29+AF29=2,3,IF(AG29="",AE29+AF29,AE29+AF29+AG29))))</f>
        <v/>
      </c>
      <c r="AJ29" s="61" t="str">
        <f t="shared" si="3"/>
        <v/>
      </c>
    </row>
    <row r="30" spans="1:36" ht="14.45" customHeight="1" thickBot="1" x14ac:dyDescent="0.25">
      <c r="A30" s="24" t="str">
        <f t="shared" si="10"/>
        <v/>
      </c>
      <c r="B30" s="1"/>
      <c r="C30" s="1"/>
      <c r="D30" s="1"/>
      <c r="E30" s="10" t="s">
        <v>4</v>
      </c>
      <c r="F30" s="120" t="str">
        <f>IF(C35="","",C35)</f>
        <v/>
      </c>
      <c r="G30" s="121"/>
      <c r="H30" s="121"/>
      <c r="I30" s="121"/>
      <c r="J30" s="121"/>
      <c r="K30" s="121"/>
      <c r="L30" s="121"/>
      <c r="M30" s="121"/>
      <c r="N30" s="122"/>
      <c r="O30" s="86">
        <v>12</v>
      </c>
      <c r="P30" s="132"/>
      <c r="Q30" s="87"/>
      <c r="R30" s="120" t="str">
        <f>IF(C37="","",C37)</f>
        <v/>
      </c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2"/>
      <c r="AD30" s="10" t="s">
        <v>6</v>
      </c>
      <c r="AE30" s="18" t="str">
        <f>IF(B30=1,"0",IF(B30="","","1"))</f>
        <v/>
      </c>
      <c r="AF30" s="18" t="str">
        <f>IF(C30=1,"0",IF(C30="","","1"))</f>
        <v/>
      </c>
      <c r="AG30" s="60" t="str">
        <f t="shared" si="11"/>
        <v/>
      </c>
      <c r="AH30" s="20" t="str">
        <f t="shared" si="12"/>
        <v/>
      </c>
      <c r="AJ30" s="61" t="str">
        <f t="shared" si="3"/>
        <v/>
      </c>
    </row>
    <row r="31" spans="1:36" ht="14.45" customHeight="1" x14ac:dyDescent="0.2">
      <c r="A31" s="12"/>
      <c r="B31" s="13"/>
      <c r="C31" s="13"/>
      <c r="D31" s="13"/>
      <c r="E31" s="12"/>
      <c r="F31" s="14"/>
      <c r="G31" s="14"/>
      <c r="H31" s="14"/>
      <c r="I31" s="14"/>
      <c r="J31" s="14"/>
      <c r="K31" s="14"/>
      <c r="L31" s="14"/>
      <c r="M31" s="14"/>
      <c r="N31" s="14"/>
      <c r="O31" s="13"/>
      <c r="P31" s="13"/>
      <c r="Q31" s="13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2"/>
      <c r="AE31" s="13"/>
      <c r="AF31" s="13"/>
      <c r="AG31" s="13"/>
      <c r="AH31" s="12"/>
      <c r="AJ31" s="43" t="str">
        <f t="shared" ref="AJ31" si="13">IF(A31="","",IF(OR(C31="")+AND(A31+AH31&gt;3),"nicht i.o.","i.o."))</f>
        <v/>
      </c>
    </row>
    <row r="32" spans="1:36" ht="14.45" customHeight="1" thickBot="1" x14ac:dyDescent="0.25">
      <c r="A32" s="2" t="s">
        <v>20</v>
      </c>
    </row>
    <row r="33" spans="1:39" ht="14.45" customHeight="1" thickBot="1" x14ac:dyDescent="0.25">
      <c r="A33" s="163"/>
      <c r="B33" s="107"/>
      <c r="C33" s="108" t="s">
        <v>1</v>
      </c>
      <c r="D33" s="136"/>
      <c r="E33" s="124"/>
      <c r="F33" s="124"/>
      <c r="G33" s="124"/>
      <c r="H33" s="124"/>
      <c r="I33" s="124"/>
      <c r="J33" s="124"/>
      <c r="K33" s="124"/>
      <c r="L33" s="124"/>
      <c r="M33" s="124"/>
      <c r="N33" s="115"/>
      <c r="O33" s="115"/>
      <c r="P33" s="115"/>
      <c r="Q33" s="115"/>
      <c r="R33" s="115"/>
      <c r="S33" s="115"/>
      <c r="T33" s="115"/>
      <c r="U33" s="116"/>
      <c r="V33" s="108" t="s">
        <v>3</v>
      </c>
      <c r="W33" s="137"/>
      <c r="X33" s="108" t="s">
        <v>4</v>
      </c>
      <c r="Y33" s="125"/>
      <c r="Z33" s="108" t="s">
        <v>5</v>
      </c>
      <c r="AA33" s="137"/>
      <c r="AB33" s="108" t="s">
        <v>6</v>
      </c>
      <c r="AC33" s="125"/>
      <c r="AD33" s="107" t="s">
        <v>8</v>
      </c>
      <c r="AE33" s="107"/>
      <c r="AF33" s="107" t="s">
        <v>7</v>
      </c>
      <c r="AG33" s="108"/>
      <c r="AH33" s="109"/>
    </row>
    <row r="34" spans="1:39" ht="14.45" customHeight="1" x14ac:dyDescent="0.2">
      <c r="A34" s="110" t="s">
        <v>3</v>
      </c>
      <c r="B34" s="77"/>
      <c r="C34" s="144" t="str">
        <f>IF(C17="","",C17)</f>
        <v/>
      </c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6"/>
      <c r="V34" s="147"/>
      <c r="W34" s="148"/>
      <c r="X34" s="133" t="str">
        <f>A23</f>
        <v/>
      </c>
      <c r="Y34" s="149"/>
      <c r="Z34" s="133" t="str">
        <f>A29</f>
        <v/>
      </c>
      <c r="AA34" s="149"/>
      <c r="AB34" s="133" t="str">
        <f>A26</f>
        <v/>
      </c>
      <c r="AC34" s="149"/>
      <c r="AD34" s="77" t="str">
        <f>IF(A23="","",(IF(V34&lt;&gt;"",V34,0))+(IF(X34&lt;&gt;"",X34,0))+(IF(Z34&lt;&gt;"",Z34,0))+(IF(AB34&lt;&gt;"",AB34,0)))</f>
        <v/>
      </c>
      <c r="AE34" s="77"/>
      <c r="AF34" s="111"/>
      <c r="AG34" s="112"/>
      <c r="AH34" s="113"/>
    </row>
    <row r="35" spans="1:39" ht="14.45" customHeight="1" x14ac:dyDescent="0.2">
      <c r="A35" s="164" t="s">
        <v>4</v>
      </c>
      <c r="B35" s="165"/>
      <c r="C35" s="154" t="str">
        <f>IF(C18="","",C18)</f>
        <v/>
      </c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6"/>
      <c r="V35" s="150" t="str">
        <f>AH23</f>
        <v/>
      </c>
      <c r="W35" s="151"/>
      <c r="X35" s="168"/>
      <c r="Y35" s="169"/>
      <c r="Z35" s="150" t="str">
        <f>A27</f>
        <v/>
      </c>
      <c r="AA35" s="151"/>
      <c r="AB35" s="150" t="str">
        <f>A30</f>
        <v/>
      </c>
      <c r="AC35" s="151"/>
      <c r="AD35" s="103" t="str">
        <f>IF(AH23="","",(IF(V35&lt;&gt;"",V35,0))+(IF(X35&lt;&gt;"",X35,0))+(IF(Z35&lt;&gt;"",Z35,0))+(IF(AB35&lt;&gt;"",AB35,0)))</f>
        <v/>
      </c>
      <c r="AE35" s="103"/>
      <c r="AF35" s="104"/>
      <c r="AG35" s="105"/>
      <c r="AH35" s="106"/>
    </row>
    <row r="36" spans="1:39" ht="14.45" customHeight="1" x14ac:dyDescent="0.2">
      <c r="A36" s="94" t="s">
        <v>5</v>
      </c>
      <c r="B36" s="95"/>
      <c r="C36" s="96" t="str">
        <f>IF(C19="","",C19)</f>
        <v/>
      </c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8"/>
      <c r="V36" s="99" t="str">
        <f>AH29</f>
        <v/>
      </c>
      <c r="W36" s="100"/>
      <c r="X36" s="99" t="str">
        <f>AH27</f>
        <v/>
      </c>
      <c r="Y36" s="100"/>
      <c r="Z36" s="101"/>
      <c r="AA36" s="102"/>
      <c r="AB36" s="99" t="str">
        <f>A24</f>
        <v/>
      </c>
      <c r="AC36" s="100"/>
      <c r="AD36" s="77" t="str">
        <f>IF(A24="","",(IF(V36&lt;&gt;"",V36,0))+(IF(X36&lt;&gt;"",X36,0))+(IF(Z36&lt;&gt;"",Z36,0))+(IF(AB36&lt;&gt;"",AB36,0)))</f>
        <v/>
      </c>
      <c r="AE36" s="77"/>
      <c r="AF36" s="78"/>
      <c r="AG36" s="79"/>
      <c r="AH36" s="80"/>
    </row>
    <row r="37" spans="1:39" ht="14.45" customHeight="1" thickBot="1" x14ac:dyDescent="0.25">
      <c r="A37" s="81" t="s">
        <v>6</v>
      </c>
      <c r="B37" s="82"/>
      <c r="C37" s="83" t="str">
        <f>IF(C20="","",C20)</f>
        <v/>
      </c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5"/>
      <c r="V37" s="86" t="str">
        <f>AH26</f>
        <v/>
      </c>
      <c r="W37" s="87"/>
      <c r="X37" s="86" t="str">
        <f>AH30</f>
        <v/>
      </c>
      <c r="Y37" s="87"/>
      <c r="Z37" s="86" t="str">
        <f>AH24</f>
        <v/>
      </c>
      <c r="AA37" s="87"/>
      <c r="AB37" s="88"/>
      <c r="AC37" s="89"/>
      <c r="AD37" s="90" t="str">
        <f>IF(AH24="","",(IF(V37&lt;&gt;"",V37,0))+(IF(X37&lt;&gt;"",X37,0))+(IF(Z37&lt;&gt;"",Z37,0))+(IF(AB37&lt;&gt;"",AB37,0)))</f>
        <v/>
      </c>
      <c r="AE37" s="90"/>
      <c r="AF37" s="91"/>
      <c r="AG37" s="92"/>
      <c r="AH37" s="93"/>
    </row>
    <row r="38" spans="1:39" ht="14.45" customHeight="1" x14ac:dyDescent="0.2">
      <c r="A38" s="12"/>
      <c r="B38" s="12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2"/>
      <c r="AE38" s="12"/>
      <c r="AF38" s="12"/>
      <c r="AG38" s="12"/>
      <c r="AH38" s="12"/>
    </row>
    <row r="39" spans="1:39" ht="14.45" customHeight="1" thickBot="1" x14ac:dyDescent="0.25">
      <c r="A39" s="45" t="s">
        <v>18</v>
      </c>
      <c r="B39" s="12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2"/>
      <c r="AE39" s="12"/>
      <c r="AF39" s="12"/>
      <c r="AG39" s="12"/>
      <c r="AH39" s="12"/>
    </row>
    <row r="40" spans="1:39" ht="14.45" customHeight="1" thickBot="1" x14ac:dyDescent="0.25">
      <c r="A40" s="163"/>
      <c r="B40" s="107"/>
      <c r="C40" s="108" t="s">
        <v>1</v>
      </c>
      <c r="D40" s="136"/>
      <c r="E40" s="124"/>
      <c r="F40" s="124"/>
      <c r="G40" s="124"/>
      <c r="H40" s="124"/>
      <c r="I40" s="124"/>
      <c r="J40" s="124"/>
      <c r="K40" s="124"/>
      <c r="L40" s="124"/>
      <c r="M40" s="124"/>
      <c r="N40" s="115"/>
      <c r="O40" s="115"/>
      <c r="P40" s="115"/>
      <c r="Q40" s="115"/>
      <c r="R40" s="115"/>
      <c r="S40" s="115"/>
      <c r="T40" s="115"/>
      <c r="U40" s="116"/>
      <c r="V40" s="108" t="s">
        <v>3</v>
      </c>
      <c r="W40" s="137"/>
      <c r="X40" s="108" t="s">
        <v>4</v>
      </c>
      <c r="Y40" s="125"/>
      <c r="Z40" s="108" t="s">
        <v>5</v>
      </c>
      <c r="AA40" s="137"/>
      <c r="AB40" s="108" t="s">
        <v>6</v>
      </c>
      <c r="AC40" s="125"/>
      <c r="AD40" s="107" t="s">
        <v>8</v>
      </c>
      <c r="AE40" s="107"/>
      <c r="AF40" s="107" t="s">
        <v>7</v>
      </c>
      <c r="AG40" s="108"/>
      <c r="AH40" s="109"/>
    </row>
    <row r="41" spans="1:39" ht="14.45" customHeight="1" x14ac:dyDescent="0.2">
      <c r="A41" s="110" t="s">
        <v>3</v>
      </c>
      <c r="B41" s="77"/>
      <c r="C41" s="144" t="str">
        <f>IF(C17="","",C17)</f>
        <v/>
      </c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6"/>
      <c r="V41" s="147"/>
      <c r="W41" s="148"/>
      <c r="X41" s="133" t="e">
        <f>X17+X34</f>
        <v>#VALUE!</v>
      </c>
      <c r="Y41" s="149"/>
      <c r="Z41" s="133" t="e">
        <f>Z17+Z34</f>
        <v>#VALUE!</v>
      </c>
      <c r="AA41" s="149"/>
      <c r="AB41" s="133" t="e">
        <f>AB17+AB34</f>
        <v>#VALUE!</v>
      </c>
      <c r="AC41" s="149"/>
      <c r="AD41" s="77" t="e">
        <f>X41+Z41+AB41</f>
        <v>#VALUE!</v>
      </c>
      <c r="AE41" s="77"/>
      <c r="AF41" s="111"/>
      <c r="AG41" s="112"/>
      <c r="AH41" s="113"/>
    </row>
    <row r="42" spans="1:39" ht="14.45" customHeight="1" x14ac:dyDescent="0.2">
      <c r="A42" s="164" t="s">
        <v>4</v>
      </c>
      <c r="B42" s="165"/>
      <c r="C42" s="154" t="str">
        <f>IF(C18="","",C18)</f>
        <v/>
      </c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6"/>
      <c r="V42" s="150" t="e">
        <f>V18+V35</f>
        <v>#VALUE!</v>
      </c>
      <c r="W42" s="151"/>
      <c r="X42" s="168"/>
      <c r="Y42" s="169"/>
      <c r="Z42" s="150" t="e">
        <f>Z18+Z35</f>
        <v>#VALUE!</v>
      </c>
      <c r="AA42" s="151"/>
      <c r="AB42" s="150" t="e">
        <f>AB18+AB35</f>
        <v>#VALUE!</v>
      </c>
      <c r="AC42" s="151"/>
      <c r="AD42" s="103" t="e">
        <f>V42+Z42+AB42</f>
        <v>#VALUE!</v>
      </c>
      <c r="AE42" s="103"/>
      <c r="AF42" s="104"/>
      <c r="AG42" s="105"/>
      <c r="AH42" s="106"/>
      <c r="AJ42"/>
    </row>
    <row r="43" spans="1:39" ht="14.45" customHeight="1" x14ac:dyDescent="0.2">
      <c r="A43" s="94" t="s">
        <v>5</v>
      </c>
      <c r="B43" s="95"/>
      <c r="C43" s="96" t="str">
        <f>IF(C19="","",C19)</f>
        <v/>
      </c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8"/>
      <c r="V43" s="99" t="e">
        <f>V19+V36</f>
        <v>#VALUE!</v>
      </c>
      <c r="W43" s="100"/>
      <c r="X43" s="99" t="e">
        <f>X19+X36</f>
        <v>#VALUE!</v>
      </c>
      <c r="Y43" s="100"/>
      <c r="Z43" s="101"/>
      <c r="AA43" s="102"/>
      <c r="AB43" s="99" t="e">
        <f>AB19+AB36</f>
        <v>#VALUE!</v>
      </c>
      <c r="AC43" s="100"/>
      <c r="AD43" s="77" t="e">
        <f>V43+X43+AB43</f>
        <v>#VALUE!</v>
      </c>
      <c r="AE43" s="77"/>
      <c r="AF43" s="78"/>
      <c r="AG43" s="79"/>
      <c r="AH43" s="80"/>
    </row>
    <row r="44" spans="1:39" ht="14.45" customHeight="1" thickBot="1" x14ac:dyDescent="0.25">
      <c r="A44" s="81" t="s">
        <v>6</v>
      </c>
      <c r="B44" s="82"/>
      <c r="C44" s="83" t="str">
        <f>IF(C20="","",C20)</f>
        <v/>
      </c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5"/>
      <c r="V44" s="86" t="e">
        <f>V20+V37</f>
        <v>#VALUE!</v>
      </c>
      <c r="W44" s="87"/>
      <c r="X44" s="86" t="e">
        <f t="shared" ref="X44" si="14">X20+X37</f>
        <v>#VALUE!</v>
      </c>
      <c r="Y44" s="87"/>
      <c r="Z44" s="86" t="e">
        <f>Z20+Z37</f>
        <v>#VALUE!</v>
      </c>
      <c r="AA44" s="87"/>
      <c r="AB44" s="88"/>
      <c r="AC44" s="89"/>
      <c r="AD44" s="90" t="e">
        <f>V44+X44+Z44</f>
        <v>#VALUE!</v>
      </c>
      <c r="AE44" s="90"/>
      <c r="AF44" s="91"/>
      <c r="AG44" s="92"/>
      <c r="AH44" s="93"/>
    </row>
    <row r="45" spans="1:39" ht="14.45" customHeight="1" x14ac:dyDescent="0.2">
      <c r="A45" s="12"/>
      <c r="B45" s="12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2"/>
      <c r="AE45" s="12"/>
      <c r="AF45" s="12"/>
      <c r="AG45" s="12"/>
      <c r="AH45" s="12"/>
    </row>
    <row r="46" spans="1:39" ht="14.45" customHeight="1" thickBot="1" x14ac:dyDescent="0.25">
      <c r="A46" s="4" t="s">
        <v>9</v>
      </c>
      <c r="F46" s="2"/>
      <c r="AM46" s="2" t="s">
        <v>29</v>
      </c>
    </row>
    <row r="47" spans="1:39" ht="14.45" customHeight="1" thickBot="1" x14ac:dyDescent="0.25">
      <c r="A47" s="44" t="s">
        <v>0</v>
      </c>
      <c r="B47" s="9">
        <v>1</v>
      </c>
      <c r="C47" s="9">
        <v>2</v>
      </c>
      <c r="D47" s="51">
        <v>3</v>
      </c>
      <c r="E47" s="42"/>
      <c r="F47" s="74" t="s">
        <v>1</v>
      </c>
      <c r="G47" s="75"/>
      <c r="H47" s="75"/>
      <c r="I47" s="75"/>
      <c r="J47" s="75"/>
      <c r="K47" s="75"/>
      <c r="L47" s="75"/>
      <c r="M47" s="76"/>
      <c r="N47" s="52" t="s">
        <v>2</v>
      </c>
      <c r="O47" s="53"/>
      <c r="P47" s="54"/>
      <c r="Q47" s="74" t="s">
        <v>1</v>
      </c>
      <c r="R47" s="75"/>
      <c r="S47" s="75"/>
      <c r="T47" s="75"/>
      <c r="U47" s="75"/>
      <c r="V47" s="75"/>
      <c r="W47" s="75"/>
      <c r="X47" s="75"/>
      <c r="Y47" s="75"/>
      <c r="Z47" s="75"/>
      <c r="AA47" s="76"/>
      <c r="AB47" s="55"/>
      <c r="AC47" s="56">
        <v>1</v>
      </c>
      <c r="AD47" s="56">
        <v>2</v>
      </c>
      <c r="AE47" s="57">
        <v>3</v>
      </c>
      <c r="AF47" s="58" t="s">
        <v>0</v>
      </c>
      <c r="AG47" s="39"/>
      <c r="AH47" s="43"/>
      <c r="AI47"/>
      <c r="AJ47"/>
    </row>
    <row r="48" spans="1:39" ht="14.45" customHeight="1" x14ac:dyDescent="0.2">
      <c r="A48" s="29" t="str">
        <f>IF(B48="","",IF(C48="",B48,IF(B48+C48=2,3,IF(D48="",B48+C48,B48+C48+D48))))</f>
        <v/>
      </c>
      <c r="B48" s="46"/>
      <c r="C48" s="46"/>
      <c r="D48" s="46"/>
      <c r="E48" s="31" t="str">
        <f>IF(AF41="","",IF(AF41=1,A41,IF(AF42=1,A42,IF(AF43=1,A43,IF(AF44=1,A44)))))</f>
        <v/>
      </c>
      <c r="F48" s="117" t="str">
        <f>IF(AF41="","",IF(AF41=1,C41,IF(AF42=1,C42,IF(AF43=1,C43,IF(AF44=1,C44)))))</f>
        <v/>
      </c>
      <c r="G48" s="118"/>
      <c r="H48" s="118"/>
      <c r="I48" s="118"/>
      <c r="J48" s="118"/>
      <c r="K48" s="118"/>
      <c r="L48" s="118"/>
      <c r="M48" s="119"/>
      <c r="N48" s="133">
        <v>13</v>
      </c>
      <c r="O48" s="134"/>
      <c r="P48" s="135"/>
      <c r="Q48" s="117" t="str">
        <f>IF(AF41="","",IF(AF41=4,C41,IF(AF42=4,C42,IF(AF43=4,C43,IF(AF44=4,C44)))))</f>
        <v/>
      </c>
      <c r="R48" s="118"/>
      <c r="S48" s="118"/>
      <c r="T48" s="118"/>
      <c r="U48" s="118"/>
      <c r="V48" s="118"/>
      <c r="W48" s="118"/>
      <c r="X48" s="118"/>
      <c r="Y48" s="118"/>
      <c r="Z48" s="118"/>
      <c r="AA48" s="119"/>
      <c r="AB48" s="31" t="str">
        <f>IF(AF41="","",IF(AF41=4,A41,IF(AF42=4,A42,IF(AF43=4,A43,IF(AF44=4,A44)))))</f>
        <v/>
      </c>
      <c r="AC48" s="30" t="str">
        <f t="shared" ref="AC48:AE49" si="15">IF(B48=1,"0",IF(B48="","","1"))</f>
        <v/>
      </c>
      <c r="AD48" s="30" t="str">
        <f t="shared" si="15"/>
        <v/>
      </c>
      <c r="AE48" s="30" t="str">
        <f t="shared" si="15"/>
        <v/>
      </c>
      <c r="AF48" s="32" t="str">
        <f>IF(AC48="","",IF(AD48="",AC48,IF(AC48+AD48=2,3,IF(AE48="",AC48+AD48,AC48+AD48+AE48))))</f>
        <v/>
      </c>
      <c r="AG48" s="39"/>
      <c r="AH48" t="str">
        <f>IF(A48="","",IF(AND(A48=1,AF48=1)+OR(C48="")+AND(A48+AF48&gt;3)+OR(A48+AF48=2),"nicht i.o.","i.o."))</f>
        <v/>
      </c>
      <c r="AI48"/>
      <c r="AJ48"/>
      <c r="AM48" s="70"/>
    </row>
    <row r="49" spans="1:39" ht="14.45" customHeight="1" thickBot="1" x14ac:dyDescent="0.25">
      <c r="A49" s="5" t="str">
        <f>IF(B49="","",IF(C49="",B49,IF(B49+C49=2,3,IF(D49="",B49+C49,B49+C49+D49))))</f>
        <v/>
      </c>
      <c r="B49" s="47"/>
      <c r="C49" s="47"/>
      <c r="D49" s="47"/>
      <c r="E49" s="10" t="str">
        <f>IF(AF41="","",IF(AF41=2,A41,IF(AF42=2,A42,IF(AF43=2,A43,IF(AF44=2,A44)))))</f>
        <v/>
      </c>
      <c r="F49" s="120" t="str">
        <f>IF(AF41="","",IF(AF41=2,C41,IF(AF42=2,C42,IF(AF43=2,C43,IF(AF44=2,C44)))))</f>
        <v/>
      </c>
      <c r="G49" s="121"/>
      <c r="H49" s="121"/>
      <c r="I49" s="121"/>
      <c r="J49" s="121"/>
      <c r="K49" s="121"/>
      <c r="L49" s="121"/>
      <c r="M49" s="122"/>
      <c r="N49" s="86">
        <v>14</v>
      </c>
      <c r="O49" s="132"/>
      <c r="P49" s="87"/>
      <c r="Q49" s="120" t="str">
        <f>IF(AF41="","",IF(AF41=3,C41,IF(AF42=3,C42,IF(AF43=3,C43,IF(AF44=3,C44)))))</f>
        <v/>
      </c>
      <c r="R49" s="121"/>
      <c r="S49" s="121"/>
      <c r="T49" s="121"/>
      <c r="U49" s="121"/>
      <c r="V49" s="121"/>
      <c r="W49" s="121"/>
      <c r="X49" s="121"/>
      <c r="Y49" s="121"/>
      <c r="Z49" s="121"/>
      <c r="AA49" s="122"/>
      <c r="AB49" s="10" t="str">
        <f>IF(AF41="","",IF(AF41=3,A41,IF(AF42=3,A42,IF(AF43=3,A43,IF(AF44=3,A44)))))</f>
        <v/>
      </c>
      <c r="AC49" s="18" t="str">
        <f t="shared" si="15"/>
        <v/>
      </c>
      <c r="AD49" s="18" t="str">
        <f t="shared" si="15"/>
        <v/>
      </c>
      <c r="AE49" s="18" t="str">
        <f t="shared" si="15"/>
        <v/>
      </c>
      <c r="AF49" s="20" t="str">
        <f>IF(AC49="","",IF(AD49="",AC49,IF(AC49+AD49=2,3,IF(AE49="",AC49+AD49,AC49+AD49+AE49))))</f>
        <v/>
      </c>
      <c r="AG49" s="39"/>
      <c r="AH49" t="str">
        <f>IF(A49="","",IF(AND(A49=1,AF49=1)+OR(C49="")+AND(A49+AF49&gt;3)+OR(A49+AF49=2),"nicht i.o.","i.o."))</f>
        <v/>
      </c>
      <c r="AI49"/>
      <c r="AJ49"/>
      <c r="AM49" s="70"/>
    </row>
    <row r="50" spans="1:39" ht="14.45" customHeight="1" x14ac:dyDescent="0.2">
      <c r="A50" s="12"/>
      <c r="B50" s="13"/>
      <c r="C50" s="13"/>
      <c r="D50" s="13"/>
      <c r="E50" s="15"/>
      <c r="F50" s="14"/>
      <c r="G50" s="14"/>
      <c r="H50" s="14"/>
      <c r="I50" s="14"/>
      <c r="J50" s="14"/>
      <c r="K50" s="14"/>
      <c r="L50" s="14"/>
      <c r="M50" s="14"/>
      <c r="N50" s="13"/>
      <c r="O50" s="13"/>
      <c r="P50" s="13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5"/>
      <c r="AC50" s="13"/>
      <c r="AD50" s="13"/>
      <c r="AE50" s="13"/>
      <c r="AF50" s="12"/>
      <c r="AG50" s="39"/>
      <c r="AH50" t="str">
        <f>IF(A50="","",IF(AND(A50=1,AF50=1)+OR(C50="")+AND(A50+AF50&gt;3)+OR(A50+AF50=2),"nicht i.o.","i.o."))</f>
        <v/>
      </c>
      <c r="AI50"/>
      <c r="AJ50"/>
      <c r="AM50" s="70"/>
    </row>
    <row r="51" spans="1:39" ht="14.45" customHeight="1" thickBot="1" x14ac:dyDescent="0.25">
      <c r="A51" s="3" t="s">
        <v>10</v>
      </c>
      <c r="AG51" s="39"/>
      <c r="AI51"/>
      <c r="AJ51"/>
      <c r="AM51" s="70"/>
    </row>
    <row r="52" spans="1:39" ht="14.45" customHeight="1" thickBot="1" x14ac:dyDescent="0.25">
      <c r="A52" s="35" t="str">
        <f>IF(B52="","",IF(C52="",B52,IF(B52+C52=2,3,IF(D52="",B52+C52,B52+C52+D52))))</f>
        <v/>
      </c>
      <c r="B52" s="49"/>
      <c r="C52" s="49"/>
      <c r="D52" s="49"/>
      <c r="E52" s="37" t="str">
        <f>IF(A48="","",IF(A48&gt;1,AB48,E48))</f>
        <v/>
      </c>
      <c r="F52" s="129" t="str">
        <f>IF(A48="","",IF(A48&gt;1,Q48,F48))</f>
        <v/>
      </c>
      <c r="G52" s="130"/>
      <c r="H52" s="130"/>
      <c r="I52" s="130"/>
      <c r="J52" s="130"/>
      <c r="K52" s="130"/>
      <c r="L52" s="130"/>
      <c r="M52" s="131"/>
      <c r="N52" s="126">
        <v>15</v>
      </c>
      <c r="O52" s="127"/>
      <c r="P52" s="128"/>
      <c r="Q52" s="129" t="str">
        <f>IF(A49="","",IF(A49&gt;1,Q49,F49))</f>
        <v/>
      </c>
      <c r="R52" s="130"/>
      <c r="S52" s="130"/>
      <c r="T52" s="130"/>
      <c r="U52" s="130"/>
      <c r="V52" s="130"/>
      <c r="W52" s="130"/>
      <c r="X52" s="130"/>
      <c r="Y52" s="130"/>
      <c r="Z52" s="130"/>
      <c r="AA52" s="131"/>
      <c r="AB52" s="37" t="str">
        <f>IF(A49="","",IF(A49&gt;1,AB49,E49))</f>
        <v/>
      </c>
      <c r="AC52" s="36" t="str">
        <f>IF(B52=1,"0",IF(B52="","","1"))</f>
        <v/>
      </c>
      <c r="AD52" s="36" t="str">
        <f>IF(C52=1,"0",IF(C52="","","1"))</f>
        <v/>
      </c>
      <c r="AE52" s="36" t="str">
        <f>IF(D52=1,"0",IF(D52="","","1"))</f>
        <v/>
      </c>
      <c r="AF52" s="38" t="str">
        <f>IF(AC52="","",IF(AD52="",AC52,IF(AC52+AD52=2,3,IF(AE52="",AC52+AD52,AC52+AD52+AE52))))</f>
        <v/>
      </c>
      <c r="AG52" s="39"/>
      <c r="AH52" t="str">
        <f>IF(A52="","",IF(AND(A52=1,AF52=1)+OR(C52="")+AND(A52+AF52&gt;3)+OR(A52+AF52=2),"nicht i.o.","i.o."))</f>
        <v/>
      </c>
      <c r="AI52"/>
      <c r="AJ52"/>
      <c r="AK52">
        <v>4</v>
      </c>
      <c r="AM52" s="70" t="str">
        <f>IF(C41="","",IF(OR(A52="",A52+AF52&gt;3,A52+AF52&lt;=2),"",IF(A52&lt;=1,F52,Q52)))</f>
        <v/>
      </c>
    </row>
    <row r="53" spans="1:39" ht="14.45" customHeight="1" x14ac:dyDescent="0.2">
      <c r="A53" s="12"/>
      <c r="B53" s="13"/>
      <c r="C53" s="13"/>
      <c r="D53" s="13"/>
      <c r="E53" s="15"/>
      <c r="F53" s="14"/>
      <c r="G53" s="14"/>
      <c r="H53" s="14"/>
      <c r="I53" s="14"/>
      <c r="J53" s="14"/>
      <c r="K53" s="14"/>
      <c r="L53" s="14"/>
      <c r="M53" s="14"/>
      <c r="N53" s="13"/>
      <c r="O53" s="13"/>
      <c r="P53" s="13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5"/>
      <c r="AC53" s="13"/>
      <c r="AD53" s="13"/>
      <c r="AE53" s="13"/>
      <c r="AF53" s="12"/>
      <c r="AG53" s="39"/>
      <c r="AH53" t="str">
        <f>IF(A53="","",IF(AND(A53=1,AF53=1)+OR(C53="")+AND(A53+AF53&gt;3)+OR(A53+AF53=2),"nicht i.o.","i.o."))</f>
        <v/>
      </c>
      <c r="AI53"/>
      <c r="AJ53"/>
      <c r="AK53">
        <v>3</v>
      </c>
      <c r="AM53" s="70" t="str">
        <f>IF(C41="","",IF(OR(A52="",A52+AF52&gt;3,A52+AF52&lt;=2),"",IF(A52&gt;=2,F52,Q52)))</f>
        <v/>
      </c>
    </row>
    <row r="54" spans="1:39" ht="14.45" customHeight="1" thickBot="1" x14ac:dyDescent="0.25">
      <c r="A54" s="3" t="s">
        <v>11</v>
      </c>
      <c r="AG54" s="39"/>
      <c r="AI54"/>
      <c r="AJ54"/>
      <c r="AK54">
        <v>2</v>
      </c>
      <c r="AM54" s="70" t="str">
        <f>IF(C41="","",IF(OR(A55="",A55+AF55&gt;3,A55+AF55&lt;=2),"",IF(A55&lt;=1,F55,Q55)))</f>
        <v/>
      </c>
    </row>
    <row r="55" spans="1:39" ht="14.45" customHeight="1" thickBot="1" x14ac:dyDescent="0.25">
      <c r="A55" s="6" t="str">
        <f>IF(B55="","",IF(C55="",B55,IF(B55+C55=2,3,IF(D55="",B55+C55,B55+C55+D55))))</f>
        <v/>
      </c>
      <c r="B55" s="50"/>
      <c r="C55" s="50"/>
      <c r="D55" s="50"/>
      <c r="E55" s="7" t="str">
        <f>IF(A48="","",IF(A48&gt;1,E48,AB48))</f>
        <v/>
      </c>
      <c r="F55" s="114" t="str">
        <f>IF(A48="","",IF(A48&gt;1,F48,Q48))</f>
        <v/>
      </c>
      <c r="G55" s="115"/>
      <c r="H55" s="115"/>
      <c r="I55" s="115"/>
      <c r="J55" s="115"/>
      <c r="K55" s="115"/>
      <c r="L55" s="115"/>
      <c r="M55" s="116"/>
      <c r="N55" s="123">
        <v>16</v>
      </c>
      <c r="O55" s="124"/>
      <c r="P55" s="125"/>
      <c r="Q55" s="114" t="str">
        <f>IF(A49="","",IF(A49&gt;1,F49,Q49))</f>
        <v/>
      </c>
      <c r="R55" s="115"/>
      <c r="S55" s="115"/>
      <c r="T55" s="115"/>
      <c r="U55" s="115"/>
      <c r="V55" s="115"/>
      <c r="W55" s="115"/>
      <c r="X55" s="115"/>
      <c r="Y55" s="115"/>
      <c r="Z55" s="115"/>
      <c r="AA55" s="116"/>
      <c r="AB55" s="7" t="str">
        <f>IF(A49="","",IF(A49&gt;1,E49,AB49))</f>
        <v/>
      </c>
      <c r="AC55" s="40" t="str">
        <f>IF(B55=1,"0",IF(B55="","","1"))</f>
        <v/>
      </c>
      <c r="AD55" s="40" t="str">
        <f>IF(C55=1,"0",IF(C55="","","1"))</f>
        <v/>
      </c>
      <c r="AE55" s="40" t="str">
        <f>IF(D55=1,"0",IF(D55="","","1"))</f>
        <v/>
      </c>
      <c r="AF55" s="41" t="str">
        <f>IF(AC55="","",IF(AD55="",AC55,IF(AC55+AD55=2,3,IF(AE55="",AC55+AD55,AC55+AD55+AE55))))</f>
        <v/>
      </c>
      <c r="AG55" s="39"/>
      <c r="AH55" t="str">
        <f>IF(A55="","",IF(AND(A55=1,AF55=1)+OR(C55="")+AND(A55+AF55&gt;3)+OR(A55+AF55=2),"nicht i.o.","i.o."))</f>
        <v/>
      </c>
      <c r="AI55"/>
      <c r="AJ55"/>
      <c r="AK55">
        <v>1</v>
      </c>
      <c r="AM55" s="70" t="str">
        <f>IF(C41="","",IF(OR(A55="",A55+AF55&gt;3,A55+AF55&lt;=2),"",IF(A55&gt;=2,F55,Q55)))</f>
        <v/>
      </c>
    </row>
    <row r="56" spans="1:39" ht="14.1" customHeight="1" x14ac:dyDescent="0.2">
      <c r="AJ56" t="str">
        <f t="shared" ref="AJ56" si="16">IF(A56="","",IF(AND(A56=1,AH56=1)+OR(C56="")+AND(A56+AH56&gt;3)+OR(A56+AH56=2),"nicht i.o.","i.o."))</f>
        <v/>
      </c>
    </row>
    <row r="57" spans="1:39" ht="14.1" customHeight="1" x14ac:dyDescent="0.2"/>
    <row r="58" spans="1:39" ht="14.1" customHeight="1" x14ac:dyDescent="0.2"/>
  </sheetData>
  <sheetProtection algorithmName="SHA-512" hashValue="e9SyJevDUrhKFQHWnYH/FmZUjXrbaaqzyeTowOnFuYyXdIcmDpNt1cHvXRNQidUDSIs/76mPFghVsDNFJhO/+w==" saltValue="4f2cEUGWQO8wC3m32btzOA==" spinCount="100000" sheet="1" objects="1" scenarios="1"/>
  <mergeCells count="185">
    <mergeCell ref="A44:B44"/>
    <mergeCell ref="C44:U44"/>
    <mergeCell ref="V44:W44"/>
    <mergeCell ref="X44:Y44"/>
    <mergeCell ref="Z44:AA44"/>
    <mergeCell ref="AB44:AC44"/>
    <mergeCell ref="AD44:AE44"/>
    <mergeCell ref="AF44:AH44"/>
    <mergeCell ref="A43:B43"/>
    <mergeCell ref="C43:U43"/>
    <mergeCell ref="V43:W43"/>
    <mergeCell ref="X43:Y43"/>
    <mergeCell ref="Z43:AA43"/>
    <mergeCell ref="AB43:AC43"/>
    <mergeCell ref="AD43:AE43"/>
    <mergeCell ref="AF43:AH43"/>
    <mergeCell ref="A42:B42"/>
    <mergeCell ref="C42:U42"/>
    <mergeCell ref="V42:W42"/>
    <mergeCell ref="X42:Y42"/>
    <mergeCell ref="Z42:AA42"/>
    <mergeCell ref="AB42:AC42"/>
    <mergeCell ref="AD42:AE42"/>
    <mergeCell ref="AF42:AH42"/>
    <mergeCell ref="AD40:AE40"/>
    <mergeCell ref="AF40:AH40"/>
    <mergeCell ref="A41:B41"/>
    <mergeCell ref="C41:U41"/>
    <mergeCell ref="V41:W41"/>
    <mergeCell ref="X41:Y41"/>
    <mergeCell ref="Z41:AA41"/>
    <mergeCell ref="AB41:AC41"/>
    <mergeCell ref="AD41:AE41"/>
    <mergeCell ref="AF41:AH41"/>
    <mergeCell ref="A40:B40"/>
    <mergeCell ref="C40:U40"/>
    <mergeCell ref="V40:W40"/>
    <mergeCell ref="X40:Y40"/>
    <mergeCell ref="Z40:AA40"/>
    <mergeCell ref="AB40:AC40"/>
    <mergeCell ref="A20:B20"/>
    <mergeCell ref="A19:B19"/>
    <mergeCell ref="R7:AC7"/>
    <mergeCell ref="R9:AC9"/>
    <mergeCell ref="R10:AC10"/>
    <mergeCell ref="F7:N7"/>
    <mergeCell ref="O9:Q9"/>
    <mergeCell ref="O7:Q7"/>
    <mergeCell ref="M8:T8"/>
    <mergeCell ref="O10:Q10"/>
    <mergeCell ref="O12:Q12"/>
    <mergeCell ref="O13:Q13"/>
    <mergeCell ref="A33:B33"/>
    <mergeCell ref="A35:B35"/>
    <mergeCell ref="V35:W35"/>
    <mergeCell ref="X35:Y35"/>
    <mergeCell ref="N1:T1"/>
    <mergeCell ref="X17:Y17"/>
    <mergeCell ref="X18:Y18"/>
    <mergeCell ref="V17:W17"/>
    <mergeCell ref="V18:W18"/>
    <mergeCell ref="F5:N5"/>
    <mergeCell ref="F6:N6"/>
    <mergeCell ref="O6:Q6"/>
    <mergeCell ref="R5:AC5"/>
    <mergeCell ref="AB1:AH1"/>
    <mergeCell ref="C1:J1"/>
    <mergeCell ref="F2:M2"/>
    <mergeCell ref="AB16:AC16"/>
    <mergeCell ref="Z16:AA16"/>
    <mergeCell ref="X16:Y16"/>
    <mergeCell ref="O5:Q5"/>
    <mergeCell ref="R6:AC6"/>
    <mergeCell ref="F9:N9"/>
    <mergeCell ref="AF16:AH16"/>
    <mergeCell ref="AD16:AE16"/>
    <mergeCell ref="A16:B16"/>
    <mergeCell ref="A17:B17"/>
    <mergeCell ref="AD17:AE17"/>
    <mergeCell ref="AF17:AH17"/>
    <mergeCell ref="AB17:AC17"/>
    <mergeCell ref="AD18:AE18"/>
    <mergeCell ref="AB18:AC18"/>
    <mergeCell ref="A18:B18"/>
    <mergeCell ref="V16:W16"/>
    <mergeCell ref="C18:U18"/>
    <mergeCell ref="AD20:AE20"/>
    <mergeCell ref="X20:Y20"/>
    <mergeCell ref="Z17:AA17"/>
    <mergeCell ref="Z18:AA18"/>
    <mergeCell ref="Z19:AA19"/>
    <mergeCell ref="V20:W20"/>
    <mergeCell ref="C17:U17"/>
    <mergeCell ref="AF20:AH20"/>
    <mergeCell ref="AB20:AC20"/>
    <mergeCell ref="Z20:AA20"/>
    <mergeCell ref="AF19:AH19"/>
    <mergeCell ref="X19:Y19"/>
    <mergeCell ref="V19:W19"/>
    <mergeCell ref="AB19:AC19"/>
    <mergeCell ref="C19:U19"/>
    <mergeCell ref="AF18:AH18"/>
    <mergeCell ref="C20:U20"/>
    <mergeCell ref="AD19:AE19"/>
    <mergeCell ref="R30:AC30"/>
    <mergeCell ref="Z33:AA33"/>
    <mergeCell ref="AB33:AC33"/>
    <mergeCell ref="Z35:AA35"/>
    <mergeCell ref="AB35:AC35"/>
    <mergeCell ref="M11:T11"/>
    <mergeCell ref="C16:U16"/>
    <mergeCell ref="F10:N10"/>
    <mergeCell ref="F12:N12"/>
    <mergeCell ref="F26:N26"/>
    <mergeCell ref="O26:Q26"/>
    <mergeCell ref="R26:AC26"/>
    <mergeCell ref="F30:N30"/>
    <mergeCell ref="O30:Q30"/>
    <mergeCell ref="C35:U35"/>
    <mergeCell ref="C33:U33"/>
    <mergeCell ref="V33:W33"/>
    <mergeCell ref="X33:Y33"/>
    <mergeCell ref="F24:N24"/>
    <mergeCell ref="O24:Q24"/>
    <mergeCell ref="R24:AC24"/>
    <mergeCell ref="M25:T25"/>
    <mergeCell ref="M28:T28"/>
    <mergeCell ref="F29:N29"/>
    <mergeCell ref="R12:AC12"/>
    <mergeCell ref="F22:N22"/>
    <mergeCell ref="O22:Q22"/>
    <mergeCell ref="R22:AC22"/>
    <mergeCell ref="F23:N23"/>
    <mergeCell ref="O23:Q23"/>
    <mergeCell ref="R23:AC23"/>
    <mergeCell ref="O29:Q29"/>
    <mergeCell ref="R29:AC29"/>
    <mergeCell ref="F13:N13"/>
    <mergeCell ref="F27:N27"/>
    <mergeCell ref="O27:Q27"/>
    <mergeCell ref="R27:AC27"/>
    <mergeCell ref="R13:AC13"/>
    <mergeCell ref="AD34:AE34"/>
    <mergeCell ref="AF34:AH34"/>
    <mergeCell ref="F55:M55"/>
    <mergeCell ref="F48:M48"/>
    <mergeCell ref="F49:M49"/>
    <mergeCell ref="N55:P55"/>
    <mergeCell ref="N52:P52"/>
    <mergeCell ref="F52:M52"/>
    <mergeCell ref="Q52:AA52"/>
    <mergeCell ref="Q55:AA55"/>
    <mergeCell ref="Q49:AA49"/>
    <mergeCell ref="N49:P49"/>
    <mergeCell ref="Q48:AA48"/>
    <mergeCell ref="N48:P48"/>
    <mergeCell ref="C34:U34"/>
    <mergeCell ref="V34:W34"/>
    <mergeCell ref="X34:Y34"/>
    <mergeCell ref="Z34:AA34"/>
    <mergeCell ref="AB34:AC34"/>
    <mergeCell ref="AJ1:AJ4"/>
    <mergeCell ref="F47:M47"/>
    <mergeCell ref="Q47:AA47"/>
    <mergeCell ref="AD36:AE36"/>
    <mergeCell ref="AF36:AH36"/>
    <mergeCell ref="A37:B37"/>
    <mergeCell ref="C37:U37"/>
    <mergeCell ref="V37:W37"/>
    <mergeCell ref="X37:Y37"/>
    <mergeCell ref="Z37:AA37"/>
    <mergeCell ref="AB37:AC37"/>
    <mergeCell ref="AD37:AE37"/>
    <mergeCell ref="AF37:AH37"/>
    <mergeCell ref="A36:B36"/>
    <mergeCell ref="C36:U36"/>
    <mergeCell ref="V36:W36"/>
    <mergeCell ref="X36:Y36"/>
    <mergeCell ref="Z36:AA36"/>
    <mergeCell ref="AB36:AC36"/>
    <mergeCell ref="AD35:AE35"/>
    <mergeCell ref="AF35:AH35"/>
    <mergeCell ref="AD33:AE33"/>
    <mergeCell ref="AF33:AH33"/>
    <mergeCell ref="A34:B34"/>
  </mergeCells>
  <phoneticPr fontId="0" type="noConversion"/>
  <pageMargins left="0.55118110236220474" right="0.15748031496062992" top="0.59055118110236227" bottom="0.78740157480314965" header="0.19685039370078741" footer="0.39370078740157483"/>
  <pageSetup paperSize="9" scale="89" orientation="portrait" r:id="rId1"/>
  <headerFooter alignWithMargins="0">
    <oddHeader>&amp;C&amp;"Arial,Fett"&amp;20Ostschweizer   Seilziehmeisterschaft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26"/>
  <sheetViews>
    <sheetView view="pageLayout" zoomScaleNormal="100" zoomScaleSheetLayoutView="100" workbookViewId="0">
      <selection activeCell="C12" sqref="C12"/>
    </sheetView>
  </sheetViews>
  <sheetFormatPr baseColWidth="10" defaultRowHeight="12.75" x14ac:dyDescent="0.2"/>
  <cols>
    <col min="1" max="1" width="7.85546875" style="62" customWidth="1"/>
    <col min="2" max="2" width="6.140625" style="69" customWidth="1"/>
    <col min="3" max="3" width="14.5703125" style="62" customWidth="1"/>
    <col min="4" max="6" width="11.42578125" style="62"/>
    <col min="7" max="7" width="26.42578125" style="62" customWidth="1"/>
    <col min="8" max="16384" width="11.42578125" style="62"/>
  </cols>
  <sheetData>
    <row r="2" spans="1:7" x14ac:dyDescent="0.2">
      <c r="F2" s="62" t="s">
        <v>14</v>
      </c>
    </row>
    <row r="4" spans="1:7" ht="22.5" x14ac:dyDescent="0.2">
      <c r="A4" s="173" t="s">
        <v>30</v>
      </c>
      <c r="B4" s="173"/>
      <c r="C4" s="173"/>
      <c r="D4" s="173"/>
      <c r="E4" s="173"/>
      <c r="F4" s="173"/>
      <c r="G4" s="173"/>
    </row>
    <row r="6" spans="1:7" ht="18.75" x14ac:dyDescent="0.2">
      <c r="B6" s="63" t="s">
        <v>22</v>
      </c>
      <c r="E6" s="64"/>
    </row>
    <row r="7" spans="1:7" ht="18.75" x14ac:dyDescent="0.2">
      <c r="B7" s="65"/>
    </row>
    <row r="8" spans="1:7" ht="12.75" customHeight="1" x14ac:dyDescent="0.2">
      <c r="A8" s="174" t="s">
        <v>23</v>
      </c>
      <c r="B8" s="174"/>
      <c r="C8" s="174"/>
      <c r="D8" s="174"/>
      <c r="E8" s="174"/>
      <c r="F8" s="174"/>
      <c r="G8" s="174"/>
    </row>
    <row r="10" spans="1:7" ht="26.25" x14ac:dyDescent="0.4">
      <c r="B10" s="66" t="s">
        <v>24</v>
      </c>
    </row>
    <row r="12" spans="1:7" ht="39.950000000000003" customHeight="1" x14ac:dyDescent="0.3">
      <c r="B12" s="67" t="s">
        <v>25</v>
      </c>
      <c r="C12" s="68" t="str">
        <f>'4er DR'!AM55</f>
        <v/>
      </c>
      <c r="D12" s="67"/>
      <c r="E12" s="67"/>
    </row>
    <row r="13" spans="1:7" ht="39.950000000000003" customHeight="1" x14ac:dyDescent="0.3">
      <c r="B13" s="67" t="s">
        <v>26</v>
      </c>
      <c r="C13" s="68" t="str">
        <f>'4er DR'!AM54</f>
        <v/>
      </c>
      <c r="D13" s="67"/>
      <c r="E13" s="67"/>
    </row>
    <row r="14" spans="1:7" ht="39.950000000000003" customHeight="1" x14ac:dyDescent="0.3">
      <c r="B14" s="67" t="s">
        <v>27</v>
      </c>
      <c r="C14" s="68" t="str">
        <f>'4er DR'!AM53</f>
        <v/>
      </c>
      <c r="D14" s="67"/>
      <c r="E14" s="67"/>
    </row>
    <row r="15" spans="1:7" ht="39.950000000000003" customHeight="1" x14ac:dyDescent="0.3">
      <c r="B15" s="67" t="s">
        <v>28</v>
      </c>
      <c r="C15" s="68" t="str">
        <f>'4er DR'!AM52</f>
        <v/>
      </c>
      <c r="D15" s="67"/>
      <c r="E15" s="67"/>
    </row>
    <row r="16" spans="1:7" ht="39.950000000000003" customHeight="1" x14ac:dyDescent="0.3">
      <c r="B16" s="67"/>
      <c r="C16" s="68"/>
      <c r="D16" s="67"/>
      <c r="E16" s="67"/>
    </row>
    <row r="17" spans="2:5" ht="39.950000000000003" customHeight="1" x14ac:dyDescent="0.3">
      <c r="B17" s="67"/>
      <c r="C17" s="68"/>
      <c r="D17" s="67"/>
      <c r="E17" s="67"/>
    </row>
    <row r="18" spans="2:5" ht="39.950000000000003" customHeight="1" x14ac:dyDescent="0.3">
      <c r="B18" s="67"/>
      <c r="C18" s="68"/>
      <c r="D18" s="67"/>
      <c r="E18" s="67"/>
    </row>
    <row r="19" spans="2:5" ht="39.950000000000003" customHeight="1" x14ac:dyDescent="0.3">
      <c r="B19" s="67"/>
      <c r="C19" s="68"/>
      <c r="D19" s="67"/>
      <c r="E19" s="67"/>
    </row>
    <row r="20" spans="2:5" ht="39.950000000000003" customHeight="1" x14ac:dyDescent="0.3">
      <c r="B20" s="67"/>
      <c r="C20" s="68"/>
      <c r="D20" s="67"/>
      <c r="E20" s="67"/>
    </row>
    <row r="21" spans="2:5" ht="20.25" x14ac:dyDescent="0.3">
      <c r="B21" s="67"/>
      <c r="C21" s="68"/>
      <c r="D21" s="67"/>
      <c r="E21" s="67"/>
    </row>
    <row r="22" spans="2:5" ht="20.25" x14ac:dyDescent="0.3">
      <c r="B22" s="67"/>
      <c r="C22" s="68"/>
      <c r="D22" s="67"/>
      <c r="E22" s="67"/>
    </row>
    <row r="23" spans="2:5" ht="20.25" x14ac:dyDescent="0.3">
      <c r="B23" s="67"/>
      <c r="C23" s="68"/>
      <c r="D23" s="67"/>
      <c r="E23" s="67"/>
    </row>
    <row r="24" spans="2:5" ht="20.25" x14ac:dyDescent="0.3">
      <c r="B24" s="67"/>
      <c r="C24" s="68"/>
      <c r="D24" s="67"/>
      <c r="E24" s="67"/>
    </row>
    <row r="25" spans="2:5" ht="20.25" x14ac:dyDescent="0.3">
      <c r="B25" s="67"/>
      <c r="C25" s="68"/>
      <c r="D25" s="67"/>
      <c r="E25" s="67"/>
    </row>
    <row r="26" spans="2:5" ht="20.25" x14ac:dyDescent="0.3">
      <c r="B26" s="67"/>
      <c r="C26" s="68"/>
      <c r="D26" s="67"/>
      <c r="E26" s="67"/>
    </row>
  </sheetData>
  <sheetProtection algorithmName="SHA-512" hashValue="J4Fc8/uONKShNwPpU1R7ubBD81DLyDmkWdIomXLsNnQkRkq5ig5Rs2pr67+OIkQy/bcsce7bbhtaWBQPj/9G2Q==" saltValue="C8YcY0s978rGc+oVmhIhyA==" spinCount="100000" sheet="1" objects="1" scenarios="1"/>
  <mergeCells count="2">
    <mergeCell ref="A4:G4"/>
    <mergeCell ref="A8:G8"/>
  </mergeCells>
  <pageMargins left="0.55118110236220474" right="0.15748031496062992" top="0.78740157480314965" bottom="0.78740157480314965" header="0.31496062992125984" footer="0.31496062992125984"/>
  <pageSetup paperSize="9" orientation="portrait" r:id="rId1"/>
  <headerFooter>
    <oddHeader>&amp;C&amp;"Arial,Fett"&amp;20Ostschweizer   Seilziehmeisterschaft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4er DR</vt:lpstr>
      <vt:lpstr>Rangliste Final 4er DR</vt:lpstr>
      <vt:lpstr>'4er DR'!Druckbereich</vt:lpstr>
      <vt:lpstr>'Rangliste Final 4er DR'!Druckbereich</vt:lpstr>
    </vt:vector>
  </TitlesOfParts>
  <Company>Seilzieherclub Waldkirch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Alfred</dc:creator>
  <cp:lastModifiedBy>Alfred</cp:lastModifiedBy>
  <cp:lastPrinted>2000-03-30T22:25:29Z</cp:lastPrinted>
  <dcterms:created xsi:type="dcterms:W3CDTF">2000-03-14T20:54:12Z</dcterms:created>
  <dcterms:modified xsi:type="dcterms:W3CDTF">2021-03-27T16:43:29Z</dcterms:modified>
</cp:coreProperties>
</file>